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xper\Desktop\2024 koydes\koydes csb yazısma\"/>
    </mc:Choice>
  </mc:AlternateContent>
  <bookViews>
    <workbookView xWindow="0" yWindow="0" windowWidth="17265" windowHeight="5595" tabRatio="632" firstSheet="2" activeTab="3"/>
  </bookViews>
  <sheets>
    <sheet name="EK I" sheetId="14" r:id="rId1"/>
    <sheet name="MERKEZ EK II" sheetId="15" r:id="rId2"/>
    <sheet name="DİYADİN EK II" sheetId="16" r:id="rId3"/>
    <sheet name="DOĞUBAYAZIT EK II" sheetId="24" r:id="rId4"/>
    <sheet name="ELEŞKİRT EK II" sheetId="18" r:id="rId5"/>
    <sheet name="HAMUR EK II" sheetId="23" r:id="rId6"/>
    <sheet name="PATNOS EK II" sheetId="19" r:id="rId7"/>
    <sheet name="TAŞLIÇAY EK II" sheetId="20" r:id="rId8"/>
    <sheet name="TUTAK EK II" sheetId="21" r:id="rId9"/>
    <sheet name="EK III" sheetId="5" r:id="rId10"/>
    <sheet name="EK IV" sheetId="6" r:id="rId11"/>
    <sheet name="EK V " sheetId="7"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localSheetId="2" hidden="1">'[1]39'!#REF!</definedName>
    <definedName name="__123Graph_X" localSheetId="3" hidden="1">'[1]39'!#REF!</definedName>
    <definedName name="__123Graph_X" localSheetId="9" hidden="1">'[1]39'!#REF!</definedName>
    <definedName name="__123Graph_X" localSheetId="10" hidden="1">'[1]39'!#REF!</definedName>
    <definedName name="__123Graph_X" localSheetId="11" hidden="1">'[1]39'!#REF!</definedName>
    <definedName name="__123Graph_X" localSheetId="4" hidden="1">'[1]39'!#REF!</definedName>
    <definedName name="__123Graph_X" localSheetId="5" hidden="1">'[1]39'!#REF!</definedName>
    <definedName name="__123Graph_X" localSheetId="1" hidden="1">'[1]39'!#REF!</definedName>
    <definedName name="__123Graph_X" localSheetId="6" hidden="1">'[1]39'!#REF!</definedName>
    <definedName name="__123Graph_X" localSheetId="7" hidden="1">'[1]39'!#REF!</definedName>
    <definedName name="__123Graph_X" localSheetId="8" hidden="1">'[1]39'!#REF!</definedName>
    <definedName name="__123Graph_X" hidden="1">'[2]39'!#REF!</definedName>
    <definedName name="_1">#REF!</definedName>
    <definedName name="_Key1" localSheetId="2" hidden="1">'[1]29'!#REF!</definedName>
    <definedName name="_Key1" localSheetId="3" hidden="1">'[1]29'!#REF!</definedName>
    <definedName name="_Key1" localSheetId="9" hidden="1">'[1]29'!#REF!</definedName>
    <definedName name="_Key1" localSheetId="10" hidden="1">'[1]29'!#REF!</definedName>
    <definedName name="_Key1" localSheetId="11" hidden="1">'[1]29'!#REF!</definedName>
    <definedName name="_Key1" localSheetId="4" hidden="1">'[1]29'!#REF!</definedName>
    <definedName name="_Key1" localSheetId="5" hidden="1">'[1]29'!#REF!</definedName>
    <definedName name="_Key1" localSheetId="1" hidden="1">'[1]29'!#REF!</definedName>
    <definedName name="_Key1" localSheetId="6" hidden="1">'[1]29'!#REF!</definedName>
    <definedName name="_Key1" localSheetId="7" hidden="1">'[1]29'!#REF!</definedName>
    <definedName name="_Key1" localSheetId="8" hidden="1">'[1]29'!#REF!</definedName>
    <definedName name="_Key1" hidden="1">'[2]29'!#REF!</definedName>
    <definedName name="_Kur2002">[3]ONEMLI_OKUYUN!$H$86</definedName>
    <definedName name="_Order1" hidden="1">255</definedName>
    <definedName name="_Sort" localSheetId="2" hidden="1">'[1]29'!#REF!</definedName>
    <definedName name="_Sort" localSheetId="3" hidden="1">'[1]29'!#REF!</definedName>
    <definedName name="_Sort" localSheetId="9" hidden="1">'[1]29'!#REF!</definedName>
    <definedName name="_Sort" localSheetId="10" hidden="1">'[1]29'!#REF!</definedName>
    <definedName name="_Sort" localSheetId="11" hidden="1">'[1]29'!#REF!</definedName>
    <definedName name="_Sort" localSheetId="4" hidden="1">'[1]29'!#REF!</definedName>
    <definedName name="_Sort" localSheetId="5" hidden="1">'[1]29'!#REF!</definedName>
    <definedName name="_Sort" localSheetId="1" hidden="1">'[1]29'!#REF!</definedName>
    <definedName name="_Sort" localSheetId="6" hidden="1">'[1]29'!#REF!</definedName>
    <definedName name="_Sort" localSheetId="7" hidden="1">'[1]29'!#REF!</definedName>
    <definedName name="_Sort" localSheetId="8" hidden="1">'[1]29'!#REF!</definedName>
    <definedName name="_Sort" hidden="1">'[2]29'!#REF!</definedName>
    <definedName name="A">#REF!</definedName>
    <definedName name="ağrı">[4]PROGRAM!$F$69</definedName>
    <definedName name="ARTVİN">[4]PROGRAM!$F$102</definedName>
    <definedName name="asdsa">[4]PROGRAM!$F$499</definedName>
    <definedName name="B">#REF!</definedName>
    <definedName name="BİN">'[5]2006 ÖDENEK'!$A$1</definedName>
    <definedName name="bitlis">[4]PROGRAM!$F$134</definedName>
    <definedName name="C_">#REF!</definedName>
    <definedName name="cari">#REF!</definedName>
    <definedName name="CoherenceInterval">[6]HiddenSettings!$B$4</definedName>
    <definedName name="D">#REF!</definedName>
    <definedName name="DEVAM">'[5]YENİ İŞLER'!$X$3</definedName>
    <definedName name="DİYARBAKIR">[4]PROGRAM!$F$197</definedName>
    <definedName name="döviz">#REF!</definedName>
    <definedName name="E">#REF!</definedName>
    <definedName name="EDİRNE">[4]PROGRAM!$F$228</definedName>
    <definedName name="EKK">[7]PROGRAM!$F$228</definedName>
    <definedName name="ERZİNCAN">[4]PROGRAM!$F$266</definedName>
    <definedName name="es" localSheetId="2" hidden="1">{"'Tablo I-C Analiz'!$A$2:$AY$62"}</definedName>
    <definedName name="es" localSheetId="3" hidden="1">{"'Tablo I-C Analiz'!$A$2:$AY$62"}</definedName>
    <definedName name="es" localSheetId="9" hidden="1">{"'Tablo I-C Analiz'!$A$2:$AY$62"}</definedName>
    <definedName name="es" localSheetId="10" hidden="1">{"'Tablo I-C Analiz'!$A$2:$AY$62"}</definedName>
    <definedName name="es" localSheetId="11" hidden="1">{"'Tablo I-C Analiz'!$A$2:$AY$62"}</definedName>
    <definedName name="es" localSheetId="4" hidden="1">{"'Tablo I-C Analiz'!$A$2:$AY$62"}</definedName>
    <definedName name="es" localSheetId="5" hidden="1">{"'Tablo I-C Analiz'!$A$2:$AY$62"}</definedName>
    <definedName name="es" localSheetId="1" hidden="1">{"'Tablo I-C Analiz'!$A$2:$AY$62"}</definedName>
    <definedName name="es" localSheetId="6" hidden="1">{"'Tablo I-C Analiz'!$A$2:$AY$62"}</definedName>
    <definedName name="es" localSheetId="7" hidden="1">{"'Tablo I-C Analiz'!$A$2:$AY$62"}</definedName>
    <definedName name="es" localSheetId="8" hidden="1">{"'Tablo I-C Analiz'!$A$2:$AY$62"}</definedName>
    <definedName name="es" hidden="1">{"'Tablo I-C Analiz'!$A$2:$AY$62"}</definedName>
    <definedName name="EŞEK">#REF!</definedName>
    <definedName name="gecelik">#REF!</definedName>
    <definedName name="gsmh">#REF!</definedName>
    <definedName name="HAKKARİ">[4]PROGRAM!$F$308</definedName>
    <definedName name="haz">#REF!</definedName>
    <definedName name="hazdet">#REF!</definedName>
    <definedName name="Hazfaiz">[8]KATILIM!#REF!</definedName>
    <definedName name="hazfaizd">#REF!</definedName>
    <definedName name="html" localSheetId="2" hidden="1">{"'Tablo I-C Analiz'!$A$2:$AY$62"}</definedName>
    <definedName name="html" localSheetId="3" hidden="1">{"'Tablo I-C Analiz'!$A$2:$AY$62"}</definedName>
    <definedName name="html" localSheetId="9" hidden="1">{"'Tablo I-C Analiz'!$A$2:$AY$62"}</definedName>
    <definedName name="html" localSheetId="10" hidden="1">{"'Tablo I-C Analiz'!$A$2:$AY$62"}</definedName>
    <definedName name="html" localSheetId="11" hidden="1">{"'Tablo I-C Analiz'!$A$2:$AY$62"}</definedName>
    <definedName name="html" localSheetId="4" hidden="1">{"'Tablo I-C Analiz'!$A$2:$AY$62"}</definedName>
    <definedName name="html" localSheetId="5" hidden="1">{"'Tablo I-C Analiz'!$A$2:$AY$62"}</definedName>
    <definedName name="html" localSheetId="1" hidden="1">{"'Tablo I-C Analiz'!$A$2:$AY$62"}</definedName>
    <definedName name="html" localSheetId="6" hidden="1">{"'Tablo I-C Analiz'!$A$2:$AY$62"}</definedName>
    <definedName name="html" localSheetId="7" hidden="1">{"'Tablo I-C Analiz'!$A$2:$AY$62"}</definedName>
    <definedName name="html" localSheetId="8" hidden="1">{"'Tablo I-C Analiz'!$A$2:$AY$62"}</definedName>
    <definedName name="html" hidden="1">{"'Tablo I-C Analiz'!$A$2:$AY$62"}</definedName>
    <definedName name="HTML_CodePage" hidden="1">1254</definedName>
    <definedName name="HTML_Control" localSheetId="2" hidden="1">{"'Tablo I-C Analiz'!$A$2:$AY$62"}</definedName>
    <definedName name="HTML_Control" localSheetId="3" hidden="1">{"'Tablo I-C Analiz'!$A$2:$AY$62"}</definedName>
    <definedName name="HTML_Control" localSheetId="9" hidden="1">{"'Tablo I-C Analiz'!$A$2:$AY$62"}</definedName>
    <definedName name="HTML_Control" localSheetId="10" hidden="1">{"'Tablo I-C Analiz'!$A$2:$AY$62"}</definedName>
    <definedName name="HTML_Control" localSheetId="11" hidden="1">{"'Tablo I-C Analiz'!$A$2:$AY$62"}</definedName>
    <definedName name="HTML_Control" localSheetId="4" hidden="1">{"'Tablo I-C Analiz'!$A$2:$AY$62"}</definedName>
    <definedName name="HTML_Control" localSheetId="5" hidden="1">{"'Tablo I-C Analiz'!$A$2:$AY$62"}</definedName>
    <definedName name="HTML_Control" localSheetId="1" hidden="1">{"'Tablo I-C Analiz'!$A$2:$AY$62"}</definedName>
    <definedName name="HTML_Control" localSheetId="6" hidden="1">{"'Tablo I-C Analiz'!$A$2:$AY$62"}</definedName>
    <definedName name="HTML_Control" localSheetId="7" hidden="1">{"'Tablo I-C Analiz'!$A$2:$AY$62"}</definedName>
    <definedName name="HTML_Control" localSheetId="8"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2" hidden="1">{"'Tablo I-C Analiz'!$A$2:$AY$62"}</definedName>
    <definedName name="i" localSheetId="3" hidden="1">{"'Tablo I-C Analiz'!$A$2:$AY$62"}</definedName>
    <definedName name="i" localSheetId="9" hidden="1">{"'Tablo I-C Analiz'!$A$2:$AY$62"}</definedName>
    <definedName name="i" localSheetId="10" hidden="1">{"'Tablo I-C Analiz'!$A$2:$AY$62"}</definedName>
    <definedName name="i" localSheetId="11" hidden="1">{"'Tablo I-C Analiz'!$A$2:$AY$62"}</definedName>
    <definedName name="i" localSheetId="4" hidden="1">{"'Tablo I-C Analiz'!$A$2:$AY$62"}</definedName>
    <definedName name="i" localSheetId="5" hidden="1">{"'Tablo I-C Analiz'!$A$2:$AY$62"}</definedName>
    <definedName name="i" localSheetId="1" hidden="1">{"'Tablo I-C Analiz'!$A$2:$AY$62"}</definedName>
    <definedName name="i" localSheetId="6" hidden="1">{"'Tablo I-C Analiz'!$A$2:$AY$62"}</definedName>
    <definedName name="i" localSheetId="7" hidden="1">{"'Tablo I-C Analiz'!$A$2:$AY$62"}</definedName>
    <definedName name="i" localSheetId="8" hidden="1">{"'Tablo I-C Analiz'!$A$2:$AY$62"}</definedName>
    <definedName name="i" hidden="1">{"'Tablo I-C Analiz'!$A$2:$AY$62"}</definedName>
    <definedName name="İÇ">'[5]2005 ÖDENEK'!$D$8</definedName>
    <definedName name="İÇME">'[5]YENİ İŞLER'!$Q$3</definedName>
    <definedName name="iiki">#REF!</definedName>
    <definedName name="iki">#REF!</definedName>
    <definedName name="KANAL">'[5]YENİ İŞLER'!$S$3</definedName>
    <definedName name="KARAMAN">[4]PROGRAM!$F$344</definedName>
    <definedName name="KARS">[4]PROGRAM!$F$373</definedName>
    <definedName name="koydes">#REF!</definedName>
    <definedName name="MARDİN">'[9]PROGRAM ÇIKTI (2)'!$F$418</definedName>
    <definedName name="muğla">[4]PROGRAM!$F$266</definedName>
    <definedName name="MYB" localSheetId="2" hidden="1">{"'Tablo I-C Analiz'!$A$2:$AY$62"}</definedName>
    <definedName name="MYB" localSheetId="3" hidden="1">{"'Tablo I-C Analiz'!$A$2:$AY$62"}</definedName>
    <definedName name="MYB" localSheetId="9" hidden="1">{"'Tablo I-C Analiz'!$A$2:$AY$62"}</definedName>
    <definedName name="MYB" localSheetId="10" hidden="1">{"'Tablo I-C Analiz'!$A$2:$AY$62"}</definedName>
    <definedName name="MYB" localSheetId="11" hidden="1">{"'Tablo I-C Analiz'!$A$2:$AY$62"}</definedName>
    <definedName name="MYB" localSheetId="4" hidden="1">{"'Tablo I-C Analiz'!$A$2:$AY$62"}</definedName>
    <definedName name="MYB" localSheetId="5" hidden="1">{"'Tablo I-C Analiz'!$A$2:$AY$62"}</definedName>
    <definedName name="MYB" localSheetId="1" hidden="1">{"'Tablo I-C Analiz'!$A$2:$AY$62"}</definedName>
    <definedName name="MYB" localSheetId="6" hidden="1">{"'Tablo I-C Analiz'!$A$2:$AY$62"}</definedName>
    <definedName name="MYB" localSheetId="7" hidden="1">{"'Tablo I-C Analiz'!$A$2:$AY$62"}</definedName>
    <definedName name="MYB" localSheetId="8" hidden="1">{"'Tablo I-C Analiz'!$A$2:$AY$62"}</definedName>
    <definedName name="MYB" hidden="1">{"'Tablo I-C Analiz'!$A$2:$AY$62"}</definedName>
    <definedName name="ORDU">[4]PROGRAM!$F$428</definedName>
    <definedName name="ORTAK">'[5]YENİ İŞLER'!$Y$3</definedName>
    <definedName name="ÖDENEK">#REF!</definedName>
    <definedName name="PARA">'[10]KÖYDES 2. ETAP PROGRAMI'!$AN$6</definedName>
    <definedName name="PGS">#REF!</definedName>
    <definedName name="PRINT_AREA_MI">'[11]YAY04-3'!#REF!</definedName>
    <definedName name="Print_Area_MI">#REF!</definedName>
    <definedName name="Print_Titles_MI">#REF!</definedName>
    <definedName name="projeler" localSheetId="2" hidden="1">{"'Tablo I-C Analiz'!$A$2:$AY$62"}</definedName>
    <definedName name="projeler" localSheetId="3" hidden="1">{"'Tablo I-C Analiz'!$A$2:$AY$62"}</definedName>
    <definedName name="projeler" localSheetId="9" hidden="1">{"'Tablo I-C Analiz'!$A$2:$AY$62"}</definedName>
    <definedName name="projeler" localSheetId="10" hidden="1">{"'Tablo I-C Analiz'!$A$2:$AY$62"}</definedName>
    <definedName name="projeler" localSheetId="11" hidden="1">{"'Tablo I-C Analiz'!$A$2:$AY$62"}</definedName>
    <definedName name="projeler" localSheetId="4" hidden="1">{"'Tablo I-C Analiz'!$A$2:$AY$62"}</definedName>
    <definedName name="projeler" localSheetId="5" hidden="1">{"'Tablo I-C Analiz'!$A$2:$AY$62"}</definedName>
    <definedName name="projeler" localSheetId="1" hidden="1">{"'Tablo I-C Analiz'!$A$2:$AY$62"}</definedName>
    <definedName name="projeler" localSheetId="6" hidden="1">{"'Tablo I-C Analiz'!$A$2:$AY$62"}</definedName>
    <definedName name="projeler" localSheetId="7" hidden="1">{"'Tablo I-C Analiz'!$A$2:$AY$62"}</definedName>
    <definedName name="projeler" localSheetId="8" hidden="1">{"'Tablo I-C Analiz'!$A$2:$AY$62"}</definedName>
    <definedName name="projeler" hidden="1">{"'Tablo I-C Analiz'!$A$2:$AY$62"}</definedName>
    <definedName name="PUAN">#REF!</definedName>
    <definedName name="re">#REF!</definedName>
    <definedName name="RİZE">[4]PROGRAM!$F$461</definedName>
    <definedName name="SİİRT">#REF!</definedName>
    <definedName name="SULAMA">'[5]YENİ İŞLER'!$R$3</definedName>
    <definedName name="ŞIRNAK">[4]PROGRAM!$F$499</definedName>
    <definedName name="TOP">[4]DAĞITIM!$U$19</definedName>
    <definedName name="topl">#REF!</definedName>
    <definedName name="topl.">#REF!</definedName>
    <definedName name="topla">#REF!</definedName>
    <definedName name="TOPLAM">'[10]KÖYDES 2. ETAP PROGRAMI'!$AC$31</definedName>
    <definedName name="TUFE">[8]KATILIM!#REF!</definedName>
    <definedName name="tufed">#REF!</definedName>
    <definedName name="tüfeza">#REF!</definedName>
    <definedName name="uu">[7]PROGRAM!$F$228</definedName>
    <definedName name="WSN">MID(CELL("filename",INDIRECT("a1")),FIND("]",CELL("filename",INDIRECT("a1")))+1,32)</definedName>
    <definedName name="x">'[12]KÖYDES 2. ETAP PROGRAMI'!$AN$6</definedName>
    <definedName name="y">[13]PROGRAM!$F$102</definedName>
    <definedName name="_xlnm.Print_Area">'[11]YAY04-3'!#REF!</definedName>
    <definedName name="YL">'[5]2005 ÖDENEK'!$C$8</definedName>
    <definedName name="YOL">'[5]YENİ İŞLER'!$P$3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7" l="1"/>
  <c r="K42" i="7"/>
  <c r="H42" i="7"/>
  <c r="I42" i="7"/>
  <c r="I52" i="24" l="1"/>
  <c r="H106" i="24" s="1"/>
  <c r="J112" i="24"/>
  <c r="I112" i="24"/>
  <c r="H109" i="24"/>
  <c r="J100" i="24"/>
  <c r="J20" i="24"/>
  <c r="H105" i="24" s="1"/>
  <c r="H112" i="24" l="1"/>
  <c r="H113" i="24" s="1"/>
  <c r="D42" i="7"/>
  <c r="D27" i="7" l="1"/>
  <c r="I30" i="6" l="1"/>
  <c r="I25" i="6"/>
  <c r="J19" i="19" l="1"/>
  <c r="J18" i="21"/>
  <c r="I44" i="21"/>
  <c r="I90" i="20" l="1"/>
  <c r="I46" i="20"/>
  <c r="I89" i="19"/>
  <c r="J20" i="23" l="1"/>
  <c r="I45" i="23"/>
  <c r="G113" i="18" l="1"/>
  <c r="I92" i="18"/>
  <c r="I48" i="18"/>
  <c r="I92" i="16"/>
  <c r="I110" i="20" l="1"/>
  <c r="G110" i="20"/>
  <c r="H110" i="20"/>
  <c r="J96" i="20"/>
  <c r="H107" i="20" s="1"/>
  <c r="J110" i="20"/>
  <c r="J109" i="19"/>
  <c r="I109" i="19"/>
  <c r="G109" i="19"/>
  <c r="H106" i="19"/>
  <c r="H110" i="19" s="1"/>
  <c r="J97" i="19"/>
  <c r="H109" i="19" l="1"/>
  <c r="J112" i="18" l="1"/>
  <c r="I112" i="18"/>
  <c r="H112" i="18"/>
  <c r="G112" i="18"/>
  <c r="J20" i="18"/>
  <c r="I112" i="16" l="1"/>
  <c r="G112" i="16"/>
  <c r="J110" i="16"/>
  <c r="J112" i="16" s="1"/>
  <c r="J99" i="16"/>
  <c r="J98" i="16"/>
  <c r="J100" i="16" s="1"/>
  <c r="H109" i="16" s="1"/>
  <c r="J50" i="16"/>
  <c r="H106" i="16" s="1"/>
  <c r="J19" i="16"/>
  <c r="H105" i="16" s="1"/>
  <c r="H112" i="16" s="1"/>
  <c r="H113" i="16" s="1"/>
  <c r="I112" i="15" l="1"/>
  <c r="G112" i="15"/>
  <c r="J110" i="15"/>
  <c r="J112" i="15" s="1"/>
  <c r="H109" i="15"/>
  <c r="H106" i="15"/>
  <c r="H105" i="15"/>
  <c r="H112" i="15" s="1"/>
  <c r="H113" i="15" s="1"/>
  <c r="I92" i="15"/>
  <c r="H25" i="6" l="1"/>
  <c r="H31" i="6" s="1"/>
  <c r="K29" i="6"/>
  <c r="K28" i="6"/>
  <c r="K27" i="6"/>
  <c r="K23" i="6"/>
  <c r="K22" i="6"/>
  <c r="H30" i="6"/>
  <c r="K20" i="6"/>
  <c r="K21" i="6"/>
  <c r="K19" i="6"/>
  <c r="I31" i="6" l="1"/>
</calcChain>
</file>

<file path=xl/sharedStrings.xml><?xml version="1.0" encoding="utf-8"?>
<sst xmlns="http://schemas.openxmlformats.org/spreadsheetml/2006/main" count="1533" uniqueCount="489">
  <si>
    <t>İL</t>
  </si>
  <si>
    <t>İLÇE</t>
  </si>
  <si>
    <t>TOPLAM</t>
  </si>
  <si>
    <t>MERKEZ</t>
  </si>
  <si>
    <t>AĞRI</t>
  </si>
  <si>
    <t>DİYADİN</t>
  </si>
  <si>
    <t>ELEŞKİRT</t>
  </si>
  <si>
    <t>HAMUR</t>
  </si>
  <si>
    <t>PATNOS</t>
  </si>
  <si>
    <t>TAŞLIÇAY</t>
  </si>
  <si>
    <t>TUTAK</t>
  </si>
  <si>
    <t>SUSUZ</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</si>
  <si>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</si>
  <si>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</si>
  <si>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</si>
  <si>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</si>
  <si>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</si>
  <si>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</si>
  <si>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</si>
  <si>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</si>
  <si>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</si>
  <si>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</si>
  <si>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</si>
  <si>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</si>
  <si>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</si>
  <si>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</si>
  <si>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</si>
  <si>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"Bakım ve Onarım" seçeneği ise, proje uygulaması sonunda yolun standardının değişmediği, sadece iyileştirme amaçlı bakım-onarımlarının yapıldığı projelerdir.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</si>
  <si>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</si>
  <si>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</si>
  <si>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</si>
  <si>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</si>
  <si>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</si>
  <si>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</si>
  <si>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</si>
  <si>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</si>
  <si>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</si>
  <si>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</si>
  <si>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</si>
  <si>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</si>
  <si>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</si>
  <si>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</si>
  <si>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</si>
  <si>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</si>
  <si>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</si>
  <si>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</si>
  <si>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</si>
  <si>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</si>
  <si>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</si>
  <si>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</si>
  <si>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</si>
  <si>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</si>
  <si>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</si>
  <si>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</si>
  <si>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</si>
  <si>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</si>
  <si>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</si>
  <si>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</si>
  <si>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</si>
  <si>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</si>
  <si>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</si>
  <si>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</si>
  <si>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</si>
  <si>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</si>
  <si>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</si>
  <si>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</si>
  <si>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</si>
  <si>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</si>
  <si>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</si>
  <si>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</si>
  <si>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I. ETÜD-PROJE PROGRAM PROJE DETAYI</t>
  </si>
  <si>
    <t>ÖNCELİK SIRASI</t>
  </si>
  <si>
    <t>Sektörü (2)</t>
  </si>
  <si>
    <t>Konusu (3)</t>
  </si>
  <si>
    <t>Niteliği (4)</t>
  </si>
  <si>
    <t>PROJE YAPIM ÖDENEĞİ (5)
(TL)</t>
  </si>
  <si>
    <t>ETÜD-PROJE SAHİBİ 
UYGULAYICI BİRİM ADI</t>
  </si>
  <si>
    <t>(2): Projenin Sektörü bölümüne; "KÖY İÇMESUYU", "KÖY YOLU", "TARIMSAL SULAMA" veya "ATIK SU" ifadelerinden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</si>
  <si>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</si>
  <si>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</si>
  <si>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(5): Proje Yapım Ödeneği bölümüne; projenin yapımı maliyet bilgisi yazılacaktır.</t>
  </si>
  <si>
    <t>II. ETÜD-PROJE PROGRAMI BİLEŞENLER DETAYI</t>
  </si>
  <si>
    <t>ETÜD-PROJE PROGRAMI</t>
  </si>
  <si>
    <t>PROJE SAYISI</t>
  </si>
  <si>
    <t>KÜÇÜK ÖLÇEKLİ SULAMA</t>
  </si>
  <si>
    <t>ATIK SU</t>
  </si>
  <si>
    <t>:</t>
  </si>
  <si>
    <t>Yetkili :</t>
  </si>
  <si>
    <t>İş Telefonu :</t>
  </si>
  <si>
    <t>Cep Telefonu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</si>
  <si>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</si>
  <si>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</si>
  <si>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</si>
  <si>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</si>
  <si>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</si>
  <si>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</si>
  <si>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</si>
  <si>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</si>
  <si>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</si>
  <si>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</si>
  <si>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t>Ara Toplam (A)</t>
  </si>
  <si>
    <t>Küçük Ölçekli Sulama (KÖYDES)</t>
  </si>
  <si>
    <t>Atık Su (KÖYDES)</t>
  </si>
  <si>
    <t>Ara Toplam (B)</t>
  </si>
  <si>
    <t>III - İL TOPLAM ÖDENEĞİ (A+B)</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</si>
  <si>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</si>
  <si>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</si>
  <si>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</si>
  <si>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</si>
  <si>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</si>
  <si>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</si>
  <si>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</si>
  <si>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</si>
  <si>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</si>
  <si>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</si>
  <si>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</si>
  <si>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</si>
  <si>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</si>
  <si>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</si>
  <si>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</si>
  <si>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</si>
  <si>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</si>
  <si>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</si>
  <si>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</si>
  <si>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</si>
  <si>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</si>
  <si>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</si>
  <si>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</si>
  <si>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</si>
  <si>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</si>
  <si>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</si>
  <si>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</si>
  <si>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</si>
  <si>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</si>
  <si>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</si>
  <si>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</si>
  <si>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</si>
  <si>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</si>
  <si>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</si>
  <si>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</si>
  <si>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</si>
  <si>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</si>
  <si>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</si>
  <si>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</si>
  <si>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</si>
  <si>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</si>
  <si>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</si>
  <si>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</si>
  <si>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</si>
  <si>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</si>
  <si>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</si>
  <si>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</si>
  <si>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</si>
  <si>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</si>
  <si>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 xml:space="preserve">İlçe bilgileri, toplam rakamlar olarak girilecek ve sonrasında il toplamı hesaplanacaktır. </t>
  </si>
  <si>
    <t>İL TOPLAMI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</si>
  <si>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</si>
  <si>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</si>
  <si>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</si>
  <si>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</si>
  <si>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</si>
  <si>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</si>
  <si>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</si>
  <si>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</si>
  <si>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</si>
  <si>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</si>
  <si>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</si>
  <si>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</si>
  <si>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</si>
  <si>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</si>
  <si>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t>ASFALT SATHİ KAPLAMA (Km)</t>
  </si>
  <si>
    <t>ASFALT BSK (Km)</t>
  </si>
  <si>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</si>
  <si>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</si>
  <si>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</si>
  <si>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</si>
  <si>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</si>
  <si>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</si>
  <si>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</si>
  <si>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</si>
  <si>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</si>
  <si>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</si>
  <si>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t>EK III: ETÜD-PROJE PROGRAMI TABLOSU</t>
  </si>
  <si>
    <t>EK IV: İL İCMAL TABLOSU</t>
  </si>
  <si>
    <t>Ödeneği (TL)</t>
  </si>
  <si>
    <t>ALT HİZMET PROGRAMLARI VE DİĞER İŞLER İTİBARIYLA</t>
  </si>
  <si>
    <t xml:space="preserve">II - İL ÖZEL İDARESİ PROJELERİ </t>
  </si>
  <si>
    <t>I, II ve IV nolu tablolardaki veriler, izleme tablolarında "sene başında planlanan" işlerle uyumlu olmalıdır.</t>
  </si>
  <si>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</si>
  <si>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t>(3): Projenin Konusu; sektörü köy yolu ise projenin uygulandığı ünite(lerin) mevcut envanterdeki durumu belirtilecek olup, "HAM YOL", "TESVİYE", "STABİLİZE","SATHİ KAPLAMA",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</si>
  <si>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DOĞUBAYAZIT</t>
  </si>
  <si>
    <t>(1) Yönetim giderleri ve müşavirlik hizmetleri KHGB ödeneğinin yüzde üçünü aşamaz.</t>
  </si>
  <si>
    <t>V. ORTAK ALIM İŞLERİ (İLÇE KHGB'LERİ TARAFINDAN DOLDURULACAKTIR) (1)(2)</t>
  </si>
  <si>
    <t>İLÇE KÖYDES ÖDENEĞİ</t>
  </si>
  <si>
    <t>OTOKORKULUK YAPIMI</t>
  </si>
  <si>
    <r>
      <t xml:space="preserve">Merkez KHGB Ortak Alım Ödeneği </t>
    </r>
    <r>
      <rPr>
        <i/>
        <sz val="10"/>
        <rFont val="Arial"/>
        <family val="2"/>
        <charset val="162"/>
      </rPr>
      <t>(Asfalt, madeni yağ, akaryakıt, boru, sayısal harita,  trafik işaret levhaları, yedek parça, araç kiralama, iş makinası lastiği, otokorkuluk)</t>
    </r>
  </si>
  <si>
    <t>(2): Etüt-proje işleri için ayrılacak toplam ödenek, il ödeneğinin yüzde dördünü geçemez.</t>
  </si>
  <si>
    <r>
      <t xml:space="preserve">İl Özel İdaresi Ortak Alım Ödeneği </t>
    </r>
    <r>
      <rPr>
        <i/>
        <sz val="10"/>
        <rFont val="Arial"/>
        <family val="2"/>
        <charset val="162"/>
      </rPr>
      <t>(Asfalt, madeni yağ, akaryakıt, boru, sayısal harita,  trafik işaret levhaları, yedek parça, araç kiralama, iş makinası lastiği, etüd proje )</t>
    </r>
  </si>
  <si>
    <r>
      <t>2024 YILI KÖYDES PROJESİ 
(</t>
    </r>
    <r>
      <rPr>
        <sz val="10"/>
        <rFont val="Arial"/>
        <family val="2"/>
        <charset val="162"/>
      </rPr>
      <t>KÖYLERE HİZMET GÖTÜRME BİRLİĞİ PROJELERİ İÇİN ÖDENEK DAĞILIMI)</t>
    </r>
  </si>
  <si>
    <t>Nüfus hesaplamalarında, 31.12.2023 itibarıyla açıklanan Adrese Kayıt Sistemi sonuçları kullanılacaktır.</t>
  </si>
  <si>
    <r>
      <t>(3): Projenin</t>
    </r>
    <r>
      <rPr>
        <sz val="10"/>
        <color rgb="FFFF0000"/>
        <rFont val="Arial"/>
        <family val="2"/>
        <charset val="162"/>
      </rPr>
      <t xml:space="preserve"> "Niteliği"</t>
    </r>
    <r>
      <rPr>
        <sz val="10"/>
        <rFont val="Arial"/>
        <family val="2"/>
        <charset val="162"/>
      </rPr>
      <t xml:space="preserve"> bölümüne; önce 31.12.2023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</si>
  <si>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(4): Projenin</t>
    </r>
    <r>
      <rPr>
        <sz val="10"/>
        <color rgb="FFFF0000"/>
        <rFont val="Arial"/>
        <family val="2"/>
        <charset val="162"/>
      </rPr>
      <t xml:space="preserve"> "Niteliği"</t>
    </r>
    <r>
      <rPr>
        <sz val="10"/>
        <rFont val="Arial"/>
        <family val="2"/>
        <charset val="162"/>
      </rPr>
      <t xml:space="preserve"> bölümüne; 31.12.2023 tarihi itibariyle köy altyapısı envanterindeki yol niteliği yazılacaktır. </t>
    </r>
  </si>
  <si>
    <r>
      <t>2024 YILI KÖYDES PROJESİ 
(</t>
    </r>
    <r>
      <rPr>
        <sz val="10"/>
        <rFont val="Arial"/>
        <family val="2"/>
        <charset val="162"/>
      </rPr>
      <t>ETÜT-PROJE PROGRAMI  İÇİN ÖDENEK DAĞILIMI)</t>
    </r>
  </si>
  <si>
    <t xml:space="preserve">2024 YILI KÖYDES PROJESİ </t>
  </si>
  <si>
    <t xml:space="preserve">               (2024 YILI  İÇİN HEDEFLENEN İŞ MİKTARI BİLGİLERİ)</t>
  </si>
  <si>
    <t>EK V: 2024 YILI KÖYDES İL YATIRIM PROGRAMINA UYGUN OLARAK HEDEFLENEN YAPILACAK İŞ MİKTARI  BİLGİLERİ TABLOSU</t>
  </si>
  <si>
    <t>Nüfus hesaplamalarında, 31.12.2023 itibarıyla açıklanan Adres Kayıt Sistemi sonuçları kullanılacaktır.</t>
  </si>
  <si>
    <t>2024 ÖDENEĞİ</t>
  </si>
  <si>
    <r>
      <t>Bu bölüme 31.12.2023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</si>
  <si>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 xml:space="preserve"> EK I: 7489 SAYILI 2024 YILI MERKEZİ YÖNETİM BÜTÇE KANUNUNUN 10 UNCU MADDESİ İLE 8082 SAYILI 2024 YILI CUMHURBAŞKANLIĞI YILLIK PROGRAMI EKİ 2024 YILI YATIRIM PROGRAMI KAPSAMINDA TAHSİS EDİLEN KÖYDES PROJESİ ÖDENEĞİNİN İLLER VE İLÇELER BAZINDA DAĞILIM TABLOSU</t>
  </si>
  <si>
    <t>MERKEZ İLÇE</t>
  </si>
  <si>
    <t>SÖĞÜTLÜ- ÇATALİPAŞA 
KÖYLERİ ARASI</t>
  </si>
  <si>
    <t>Aşınma Tabakası</t>
  </si>
  <si>
    <t>Bitümlü Sıcak Karışımlı 
Asfalt:8 KM</t>
  </si>
  <si>
    <t>1. Derece 
Grup Köy Yolu 8 Km</t>
  </si>
  <si>
    <t>YAZILI KÖYÜ</t>
  </si>
  <si>
    <t>YAZILI</t>
  </si>
  <si>
    <t>KÖY İÇİ ŞEBEKE DEĞİŞİMİ TERFİ BİNASI YAPIMI</t>
  </si>
  <si>
    <t>Suyu yetersiz(Şebekeli)</t>
  </si>
  <si>
    <t>KUMLUGEÇİT KÖYÜ</t>
  </si>
  <si>
    <t>105 M3 DEPO YAPIMI TERFİ BİNASI VE BİRKTİRME DEPOSU YAPIM İŞİ</t>
  </si>
  <si>
    <t>AKÇAY KÖYÜ</t>
  </si>
  <si>
    <t>AKÇAY</t>
  </si>
  <si>
    <t xml:space="preserve">EK İSALE HATTI </t>
  </si>
  <si>
    <t>ÇUKURÇAYIR KÖYÜ</t>
  </si>
  <si>
    <t>ÇUYKURÇAYIR</t>
  </si>
  <si>
    <t>SONDAJ BAĞLANTISI VE İSALE HATTI</t>
  </si>
  <si>
    <t>GEÇİTALAN KÖYÜ</t>
  </si>
  <si>
    <t>GEÇİTALAN</t>
  </si>
  <si>
    <t>EK İSALE HATTI 
DEPO YAPIMI</t>
  </si>
  <si>
    <t>SABUNCU KÖYÜ</t>
  </si>
  <si>
    <t>SABUNCU</t>
  </si>
  <si>
    <t>KÖY İÇİ ŞEBEKE HATTI</t>
  </si>
  <si>
    <t>ÇUKUALAN KÖYÜ</t>
  </si>
  <si>
    <t>ÇUKURALAN</t>
  </si>
  <si>
    <t>YENİ İSALE HATTI 
DEPO YAPIMI</t>
  </si>
  <si>
    <t>YAYLA KÖYÜ</t>
  </si>
  <si>
    <t>YAYLA</t>
  </si>
  <si>
    <t>YUKARI SAKLICA KÖYÜ</t>
  </si>
  <si>
    <t>YUKARI SAKLICA</t>
  </si>
  <si>
    <t>EK İSALE HATTI VE DEPO YAPIMI</t>
  </si>
  <si>
    <t>TR340001000479269655015033</t>
  </si>
  <si>
    <t>ZİRAAT BANKASI DİYADİN ŞUBESİ</t>
  </si>
  <si>
    <t xml:space="preserve">DİYADİN-KARAHASAN DERESİ-ILICA-TAZEKENT KÖYÜ YOLU </t>
  </si>
  <si>
    <t>ILICA-TAZEKENT-MOLLAKARA</t>
  </si>
  <si>
    <t>BSK ASFALT ONARIM</t>
  </si>
  <si>
    <t>BSK ASSFALT ONARIM</t>
  </si>
  <si>
    <t xml:space="preserve">DİYADİN-BOYALAN-TAŞKESEN-HACIHALİT KÖYÜ YOLU </t>
  </si>
  <si>
    <t>BOYALAN-TAŞKESEN-HACIHALİT KÖYLERİ</t>
  </si>
  <si>
    <t>BSK ASFALT AŞINMA TABAKASI</t>
  </si>
  <si>
    <t>BSK ASFALT AŞINMA TABAKASI 4,00 KM</t>
  </si>
  <si>
    <t>BİRİNCİ DERECE Grup Köy Yolu 4,00 km</t>
  </si>
  <si>
    <t xml:space="preserve">(1):"Yolun Adı" bölümüne yolun başlangıcından bitimine kadar yolu tanımlayan güzergâh açık olarak yazılacaktır. </t>
  </si>
  <si>
    <t>Bu bölüme 31.12.2023 tarihi itibarıyla hazırlanan köy altyapısı envanterindeki birinci derece ve köy içi yollar teklif edilebilecektir.</t>
  </si>
  <si>
    <t xml:space="preserve">"Yoldan Yararlanan Üniteler (Köy veya Bağlısı)": Yoldan yararlanan tüm ünitelerin (köy ve bağlısı) isimleri yazılacaktır.
</t>
  </si>
  <si>
    <t xml:space="preserve">(2): "Yoldan Yararlanan Nüfus" bölümüne; projeden yararlanan ünite(lerin) toplam nüfusu yazılacaktır. </t>
  </si>
  <si>
    <t>(3): Projenin "Konusu" bölümüne; proje kapsamında yolda yapılacak tüm faaliyet yazılacaktır. Örneğin "stabilizeden sathi kaplama/BSK dönüşüm", "menfez", "köprü" vb. yazılacaktır.</t>
  </si>
  <si>
    <t xml:space="preserve">(4): Projenin "Niteliği" bölümüne; 31.12.2023 tarihi itibarıyla köy altyapısı envanterindeki yol niteliği yazılacaktır. </t>
  </si>
  <si>
    <t xml:space="preserve">Örnek (1), toplam 10 km'lik yolun 6 km'si stabilize, 4 km uzunluğu beton ise "stabilize (6 km)", "beton (4 km)" yazılmalıdır. </t>
  </si>
  <si>
    <t>Örnek (2) 10 km'lik yolun tamamı stabilize ise "stabilize ( 10 km)" yazılmalıdır.</t>
  </si>
  <si>
    <t>(5): "Yol Öncelik Sınıfı" bölümüne; Projeye konu edilen yolun, önce hangi sınıfa ait olduğu (birinci derece, ikinci derece veya köy içi) sonra grup yol mu yoksa münferit yol mu olduğu bilgisi yazılacaktır.</t>
  </si>
  <si>
    <t xml:space="preserve">Söz konusu yol birden fazla yol öncelik sınıfı içermesi durumunda her yol sınıfı ayrı ayrı yazılacaktır. Yol sınıfından sonra o sınıfa ait yolun uzunluğu parantez içerisinde yazılacaktır. </t>
  </si>
  <si>
    <t>Örnek (1),  toplam 10 km'lik yolun 6 km'si  "birinci decece grup", 4 km'si "köy içi grup" ise  "birinci decece grup (6 km)", "köy içi grup (4 km)" yazılmalıdır.</t>
  </si>
  <si>
    <t>Örnek (2) 10 km'lik yolun tamamı "birinci derece grup" ise "birinci decece grup ( 10 km)" yazılmalıdır.</t>
  </si>
  <si>
    <t>İÇME SUYU</t>
  </si>
  <si>
    <t xml:space="preserve">MOLLAKARA KÖYÜ İÇME SUYU YAPIM İŞİ </t>
  </si>
  <si>
    <t>İSALE HATTI</t>
  </si>
  <si>
    <t xml:space="preserve">SULU ŞEBEKELİ </t>
  </si>
  <si>
    <t>YANIKÇUKUR KÖYÜ İÇME SUYU YAPIM İŞİ</t>
  </si>
  <si>
    <t>ŞEBEKE HATTI YAPIMI</t>
  </si>
  <si>
    <t>SÜRMELİKOÇ KÖYÜ KAMİL KOM MEZRASI İÇME SUYU YAPIM İŞİ</t>
  </si>
  <si>
    <t>KUŞLU KÖYÜ İÇME SUYU YAPIM İŞİ</t>
  </si>
  <si>
    <t>50 M3 BETONARME DEPO YAPIMI</t>
  </si>
  <si>
    <t xml:space="preserve">AKÇEVRE KÖYÜ İÇME SUYU YAPIM İŞİ </t>
  </si>
  <si>
    <t>İSAAĞA KÖYÜ İÇME SUYU YAPIM İŞİ</t>
  </si>
  <si>
    <t>SUYU YETERSİZ(ŞEBEKELİ)</t>
  </si>
  <si>
    <t>(2): Projenin "Konusu" bölümüne; proje kapsamında yapılacak tüm içmesuyu faaliyet(leri) yazılacaktır. Örneğin "şebeke yapımı", "isale yapımı", "100 m³ betonarme depo yapımı", vb. yazılacaktır.</t>
  </si>
  <si>
    <t>(3): Projenin "Niteliği" bölümüne; önce 31.12.2022 tarihi itibarıyla köy altyapısı envanterindeki içmesuyu niteliğinden "susuz", "suyu yetersiz (çeşmeli)",  "suyu yetersiz (şebekeli)",  "sulu (çeşmeli)"</t>
  </si>
  <si>
    <t xml:space="preserve"> veya "sulu (şebekeli)", seçeneklerinden uygun olan biri yazılacaktır. Daha sonra "yeni tesis", "tesis geliştirme" veya "bakım ve onarım" seçeneklerinden uygun olan biri yazılacaktır. </t>
  </si>
  <si>
    <t>Örnek, "susuz yeni tesis", "suyu yetersiz (şebekeli) tesis geliştirme", "sulu (şebekeli) bakım ve onarım", vb</t>
  </si>
  <si>
    <t>"tesis geliştirme"; proje uygulaması sonunda susuzdan suluya, yetersizden suluya veya çeşmeliden şebekeliye gibi geçişlerin olacağı projeleri ifade etmektedir.</t>
  </si>
  <si>
    <t>"bakım ve onarım" ise, proje uygulaması sonunda içmesuyu tesis standardının değişmediği, sadece iyileştirme amaçlı bakım-onarımlarının yapıldığı projelerdir.</t>
  </si>
  <si>
    <t xml:space="preserve">(2): Projenin "Konusu" bölümüne;proje kapsamında yapılacak tüm içmesuyu faaliyet(leri) yazılacaktır. "gölet yapımı", "hayvan içmesuyu göleti", "gölet sulaması", "yerüstü sulaması" </t>
  </si>
  <si>
    <t>veya "yeraltı sulaması" seçeneklerinden uygun olanı yazılacaktır.</t>
  </si>
  <si>
    <t xml:space="preserve">(3): Projenin "Niteliği" bölümüne; "yeni tesis", "tesis geliştirme", "tamamlama" veya "bakım ve onarım" seçeneklerinden uygun olan biri yazılacaktır. </t>
  </si>
  <si>
    <t>(2): Projenin "Konusu" bölümüne: "kanalizasyon", "foseptik" veya "arıtma" seçeneklerinden uygun olanı yazılacaktır.</t>
  </si>
  <si>
    <t xml:space="preserve">AĞRI </t>
  </si>
  <si>
    <t>Menfez</t>
  </si>
  <si>
    <t>Yaygınyurt Köyü</t>
  </si>
  <si>
    <t>Yeniharman Köyü Sondaj Bağlantı ve İsale Hattı Yapım İşi</t>
  </si>
  <si>
    <t>Yeniharman Köyü</t>
  </si>
  <si>
    <t>Barındı Köyü Terfi ve İsale Hattı Yapım İşi</t>
  </si>
  <si>
    <t>Barındı Köyü</t>
  </si>
  <si>
    <t>Karaburun Köyü Sondaj Bağlantı ve İsale Hattı Yapım İşi</t>
  </si>
  <si>
    <t>Karaburun Köyü</t>
  </si>
  <si>
    <t>Yanoba Köyü Sondaj Bağlantı ve İsale Hattı Yapım İşi</t>
  </si>
  <si>
    <t>Yanoba Köyü</t>
  </si>
  <si>
    <t>Göller Köyü Sondaj Bağlantı ve İsale Hattı Yapım İşi</t>
  </si>
  <si>
    <t>Göller Köyü</t>
  </si>
  <si>
    <t>Binkaya Köyü Sondaj Bağlantı ve İsale Hattı Yapım İşi</t>
  </si>
  <si>
    <t xml:space="preserve">ELEŞKİRT </t>
  </si>
  <si>
    <t>TR330001000416133692485001</t>
  </si>
  <si>
    <t xml:space="preserve">T.C.ZİRAAT BANKASI ELEŞKİRT ŞUBESİ </t>
  </si>
  <si>
    <t xml:space="preserve">Eleşkirt Muhtelif Köy Sadaklı, Uzunyazı, Hürriyet,Goncalı,Akyumak Köyleri Menfez yapım İşi </t>
  </si>
  <si>
    <t xml:space="preserve">Muhtelif Köy Sadaklı, Uzunyazı, Hürriyet ve  Goncalı, Akyumak Köyleri </t>
  </si>
  <si>
    <t xml:space="preserve">MENFEZ YAPIMI </t>
  </si>
  <si>
    <t xml:space="preserve">MENFEZ (10 ADET) </t>
  </si>
  <si>
    <t xml:space="preserve">KÖY YOLLARINDA MENFEZ YAPIMI </t>
  </si>
  <si>
    <t xml:space="preserve">Eleşkirt İlçesi Düzyayla, İkizgeçe,Hasanpınar,Mollahüseyin,Toprakkale,Uzunyazı,Yağmurlu,Akyumak ve Goncalı,Çatkösedağ Köyleri </t>
  </si>
  <si>
    <t xml:space="preserve">KİLİTLİ YOL PARKE TAŞI YAPIM İŞİ </t>
  </si>
  <si>
    <t xml:space="preserve">KİLİTLİ PARKE TAŞI (25.000 M2) </t>
  </si>
  <si>
    <t xml:space="preserve">PARKE TAŞI YAPIMI </t>
  </si>
  <si>
    <t>Kayayolu-Gözaydın-ÇatkösedağGrup Köy Yolu (2,0 km)</t>
  </si>
  <si>
    <t>Kayayolu-Gözaydın-Çatkösedağ Köyler</t>
  </si>
  <si>
    <t xml:space="preserve">BSK ASFALT GRUP KÖY YOLLARI YAPIMI </t>
  </si>
  <si>
    <t xml:space="preserve">BSK ASFALT (2,0 KM) </t>
  </si>
  <si>
    <t xml:space="preserve">BİRİNCİ DERECE GRUP (2,0 KM) </t>
  </si>
  <si>
    <t xml:space="preserve">Abdi </t>
  </si>
  <si>
    <t xml:space="preserve">Arifbey Köyü </t>
  </si>
  <si>
    <t xml:space="preserve">Depo ve İsalle Hattı </t>
  </si>
  <si>
    <t xml:space="preserve">Alkuşak </t>
  </si>
  <si>
    <t xml:space="preserve">Alkuşak Köyü </t>
  </si>
  <si>
    <t xml:space="preserve">Terfi Binası </t>
  </si>
  <si>
    <t xml:space="preserve">Güvence </t>
  </si>
  <si>
    <t xml:space="preserve">Güvence Köyü </t>
  </si>
  <si>
    <t xml:space="preserve">Depo ve Terfi Binası </t>
  </si>
  <si>
    <t xml:space="preserve">Değirmenoluğu </t>
  </si>
  <si>
    <t>Değirmenoluğu Köyü</t>
  </si>
  <si>
    <t xml:space="preserve">Sondaj </t>
  </si>
  <si>
    <t xml:space="preserve">Sadaklı </t>
  </si>
  <si>
    <t xml:space="preserve">Sadaklı Köyü </t>
  </si>
  <si>
    <t>740.277.75</t>
  </si>
  <si>
    <t>TR100001000352314639545002</t>
  </si>
  <si>
    <t>ZİRAAT BANKASI PATNOS ŞB</t>
  </si>
  <si>
    <t>Demirören-Özdemir Köy Yol Grubu</t>
  </si>
  <si>
    <t>Demirören, Hacılar, Aşağıkamışlı, Yukarıkamışlı, Kuşkaya, Budak, Özdemir Köyleri</t>
  </si>
  <si>
    <t>BSK Dönüşüm</t>
  </si>
  <si>
    <t>Meydandağı, Tepeönü, Yukarıkamışlı, Yukarıdamla, Değirmendüzü, Yukarıkulecik, Çukurbağ, Baltacık, Kürekli ve Suluca Köyleri</t>
  </si>
  <si>
    <t>BİRİNCİ DERECE YOL GRUBU</t>
  </si>
  <si>
    <t>ÇAKIRBEY KÖYÜ</t>
  </si>
  <si>
    <t xml:space="preserve">                                                                    ÇAKIRBEY KÖYÜ</t>
  </si>
  <si>
    <t>ŞEBEKE YAPIMI</t>
  </si>
  <si>
    <t>SULU ŞEBEKELİ TESİS GELİŞTİRME</t>
  </si>
  <si>
    <t>AKDİLEK KÖYÜ</t>
  </si>
  <si>
    <t>ZİYARET KÖYÜ</t>
  </si>
  <si>
    <t>KARATOKLU KÖYÜ</t>
  </si>
  <si>
    <t xml:space="preserve">                                        KARATOKLU KÖYÜ</t>
  </si>
  <si>
    <t>YÜREKVEREN KÖYÜ</t>
  </si>
  <si>
    <t>UZUNGÜN KÖYÜ</t>
  </si>
  <si>
    <t>ÖZDEMİR KÖYÜ</t>
  </si>
  <si>
    <t>KONAKBEY KÖYÜ</t>
  </si>
  <si>
    <t xml:space="preserve">                                        KONAKBEY KÖYÜ</t>
  </si>
  <si>
    <t>YUKARIKULECİK KÖYÜ</t>
  </si>
  <si>
    <t xml:space="preserve">                                        YUKARIKULECİK KÖYÜ</t>
  </si>
  <si>
    <t>TEPEÖNÜ KÖYÜ</t>
  </si>
  <si>
    <t>YUKARIDAMLA KÖYÜ</t>
  </si>
  <si>
    <t>BUDAK KÖYÜ</t>
  </si>
  <si>
    <t>KIZKAPAN KÖYÜ</t>
  </si>
  <si>
    <t>YURTÖVEN KÖYÜ</t>
  </si>
  <si>
    <t>ÖRENDİK KÖYÜ</t>
  </si>
  <si>
    <t>HASANDOLU KÖYÜ</t>
  </si>
  <si>
    <t>ÇATMAOLUK KÖYÜ</t>
  </si>
  <si>
    <t>ERGEÇLİ KÖYÜ</t>
  </si>
  <si>
    <t>ÇUKURBAĞ KÖYÜ</t>
  </si>
  <si>
    <t>ANDAÇLI KÖYÜ</t>
  </si>
  <si>
    <t>YUKARIGÖÇMEZ KÖYÜ</t>
  </si>
  <si>
    <t>SUSUZ KÖYÜ</t>
  </si>
  <si>
    <t>ALATAY KÖYÜ</t>
  </si>
  <si>
    <t>BALTACIK KÖYÜ</t>
  </si>
  <si>
    <t>HESAP NUMARASI (IBAN): TR 820001000523265735495042</t>
  </si>
  <si>
    <t>T.C.ZİRAAT BANKASI TAŞLIÇAY ŞUBESİ</t>
  </si>
  <si>
    <t>VERGİ KİMLİK NUMARASI :8290042432</t>
  </si>
  <si>
    <t>Aş.Esen-Yk.Esen Arası BSK Binder tabakası yapılması</t>
  </si>
  <si>
    <t>Aş.Esen-Yk.Esen</t>
  </si>
  <si>
    <t>BSK</t>
  </si>
  <si>
    <t>Birinci Derece</t>
  </si>
  <si>
    <r>
      <t>(1):"</t>
    </r>
    <r>
      <rPr>
        <sz val="10"/>
        <color indexed="10"/>
        <rFont val="Arial"/>
        <family val="2"/>
        <charset val="162"/>
      </rPr>
      <t>Yolun Adı</t>
    </r>
    <r>
      <rPr>
        <sz val="10"/>
        <rFont val="Arial"/>
        <family val="2"/>
        <charset val="162"/>
      </rPr>
      <t xml:space="preserve">" bölümüne Yolun başlanğıcından bitimine kadar yolu tanımlayan güzergah açık olarak yazılacaktır. </t>
    </r>
  </si>
  <si>
    <r>
      <t>Bu bölüme 31.12.2023 tarihi itibariyle hazırlanan köy altyapısı envanterindeki</t>
    </r>
    <r>
      <rPr>
        <sz val="10"/>
        <color indexed="10"/>
        <rFont val="Arial"/>
        <family val="2"/>
        <charset val="162"/>
      </rPr>
      <t xml:space="preserve"> </t>
    </r>
    <r>
      <rPr>
        <b/>
        <sz val="10"/>
        <color indexed="10"/>
        <rFont val="Arial"/>
        <family val="2"/>
        <charset val="162"/>
      </rPr>
      <t>birinci derece ve köy içi yollar  teklif edilebilecektir.</t>
    </r>
  </si>
  <si>
    <r>
      <rPr>
        <sz val="10"/>
        <color indexed="1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</si>
  <si>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indexed="10"/>
        <rFont val="Arial"/>
        <family val="2"/>
        <charset val="162"/>
      </rPr>
      <t>"Yoldan Yararlanan Nüfus"</t>
    </r>
    <r>
      <rPr>
        <sz val="10"/>
        <rFont val="Arial"/>
        <family val="2"/>
        <charset val="162"/>
      </rPr>
      <t xml:space="preserve"> bölümüne; projeden yararlanan ünite(lerin) toplam nüfusu yazılacaktır. </t>
    </r>
  </si>
  <si>
    <r>
      <t xml:space="preserve">(3): Projenin </t>
    </r>
    <r>
      <rPr>
        <sz val="10"/>
        <color indexed="10"/>
        <rFont val="Arial"/>
        <family val="2"/>
        <charset val="162"/>
      </rPr>
      <t>"Konusu"</t>
    </r>
    <r>
      <rPr>
        <sz val="10"/>
        <rFont val="Arial"/>
        <family val="2"/>
        <charset val="162"/>
      </rPr>
      <t xml:space="preserve"> bölümüne;proje kapsamında yolda yapılacak tüm faaliyet yazılacaktır. Örneğin </t>
    </r>
    <r>
      <rPr>
        <sz val="10"/>
        <color indexed="10"/>
        <rFont val="Arial"/>
        <family val="2"/>
        <charset val="162"/>
      </rPr>
      <t>"stabilizden sathi kaplama/BSK dönüşüm"</t>
    </r>
    <r>
      <rPr>
        <sz val="10"/>
        <rFont val="Arial"/>
        <family val="2"/>
        <charset val="162"/>
      </rPr>
      <t>,</t>
    </r>
    <r>
      <rPr>
        <sz val="10"/>
        <color indexed="10"/>
        <rFont val="Arial"/>
        <family val="2"/>
        <charset val="162"/>
      </rPr>
      <t xml:space="preserve"> "menfez"</t>
    </r>
    <r>
      <rPr>
        <sz val="10"/>
        <rFont val="Arial"/>
        <family val="2"/>
        <charset val="162"/>
      </rPr>
      <t xml:space="preserve">, </t>
    </r>
    <r>
      <rPr>
        <sz val="10"/>
        <color indexed="10"/>
        <rFont val="Arial"/>
        <family val="2"/>
        <charset val="162"/>
      </rPr>
      <t>"köprü" vb. yazılacaktır.</t>
    </r>
  </si>
  <si>
    <r>
      <t>(4): Projenin</t>
    </r>
    <r>
      <rPr>
        <sz val="10"/>
        <color indexed="10"/>
        <rFont val="Arial"/>
        <family val="2"/>
        <charset val="162"/>
      </rPr>
      <t xml:space="preserve"> "Niteliği"</t>
    </r>
    <r>
      <rPr>
        <sz val="10"/>
        <rFont val="Arial"/>
        <family val="2"/>
        <charset val="162"/>
      </rPr>
      <t xml:space="preserve"> bölümüne; 31.12.2023 tarihi itibariyle köy altyapısı envanterindeki yol niteliği yazılacaktır. </t>
    </r>
  </si>
  <si>
    <r>
      <t xml:space="preserve">Örnek (1), toplam 10 km'lik yolun 6 km'si stabilize, 4 km uzunluğu beton ise </t>
    </r>
    <r>
      <rPr>
        <sz val="10"/>
        <color indexed="10"/>
        <rFont val="Arial"/>
        <family val="2"/>
        <charset val="162"/>
      </rPr>
      <t>"stabilize (6 km)", "beton (4 km)"</t>
    </r>
    <r>
      <rPr>
        <sz val="10"/>
        <rFont val="Arial"/>
        <family val="2"/>
        <charset val="162"/>
      </rPr>
      <t xml:space="preserve"> yazılmalıdır. </t>
    </r>
  </si>
  <si>
    <r>
      <t xml:space="preserve">Örnek (2) 10 km'lik yolun tamamı stabilize ise </t>
    </r>
    <r>
      <rPr>
        <sz val="10"/>
        <color indexed="10"/>
        <rFont val="Arial"/>
        <family val="2"/>
        <charset val="162"/>
      </rPr>
      <t>"stabilize ( 10 km)"</t>
    </r>
    <r>
      <rPr>
        <sz val="10"/>
        <rFont val="Arial"/>
        <family val="2"/>
        <charset val="162"/>
      </rPr>
      <t xml:space="preserve"> yazılmalıdır.</t>
    </r>
  </si>
  <si>
    <r>
      <t xml:space="preserve">(5): </t>
    </r>
    <r>
      <rPr>
        <sz val="10"/>
        <color indexed="1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</si>
  <si>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10"/>
        <color indexed="10"/>
        <rFont val="Arial"/>
        <family val="2"/>
        <charset val="162"/>
      </rPr>
      <t xml:space="preserve"> "birinci decece grup (6 km)"</t>
    </r>
    <r>
      <rPr>
        <sz val="10"/>
        <rFont val="Arial"/>
        <family val="2"/>
        <charset val="162"/>
      </rPr>
      <t>,</t>
    </r>
    <r>
      <rPr>
        <sz val="10"/>
        <color indexed="1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</si>
  <si>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indexed="10"/>
        <rFont val="Arial"/>
        <family val="2"/>
        <charset val="162"/>
      </rPr>
      <t xml:space="preserve">"birinci decece grup ( 10 km)" </t>
    </r>
    <r>
      <rPr>
        <sz val="10"/>
        <rFont val="Arial"/>
        <family val="2"/>
        <charset val="162"/>
      </rPr>
      <t>yazılmalıdır.</t>
    </r>
  </si>
  <si>
    <t>TAŞLIÇAY MUHTELİF KÖYLERDE DEPO ONARIMLARI  (Seramik yapılacak depolar)</t>
  </si>
  <si>
    <t>AŞ.TOKLU-GEÇİTVEREN-KUMLUBUCAK</t>
  </si>
  <si>
    <t>Depo onarımları</t>
  </si>
  <si>
    <t>Bakım Onarım</t>
  </si>
  <si>
    <t>TAŞLIÇAY MUHTELİF KÖYLERDE DEPO ONARIMLARI</t>
  </si>
  <si>
    <t>TAŞTEKER VE MEZRALARI-YARDIMCILAR-YK.DÜZMEYDAN-ÇÖĞÜRLÜ-YELTEPE-GÜMÜŞLÜ</t>
  </si>
  <si>
    <t>KUMLUCA EK İSALE HATTI VE DEPO ONARIMLARI</t>
  </si>
  <si>
    <t>KUMLUCA</t>
  </si>
  <si>
    <t>Ek isale-Depo onarım</t>
  </si>
  <si>
    <t>SAMANYOLU İSALE HATTI</t>
  </si>
  <si>
    <t>SAMANYOLU</t>
  </si>
  <si>
    <t>İsale</t>
  </si>
  <si>
    <t>tesis geliştirme</t>
  </si>
  <si>
    <t>YK.TAŞLIÇAY 50 TON DEPO VE İSALE HATTI</t>
  </si>
  <si>
    <t>YK.TAŞLIÇAY</t>
  </si>
  <si>
    <t>50  m³ Depo</t>
  </si>
  <si>
    <r>
      <t xml:space="preserve">(2): Projenin </t>
    </r>
    <r>
      <rPr>
        <sz val="10"/>
        <color indexed="10"/>
        <rFont val="Arial"/>
        <family val="2"/>
        <charset val="162"/>
      </rPr>
      <t>"Konusu"</t>
    </r>
    <r>
      <rPr>
        <sz val="10"/>
        <rFont val="Arial"/>
        <family val="2"/>
        <charset val="162"/>
      </rPr>
      <t xml:space="preserve"> bölümüne;proje kapsamında yapılacak tüm içmesuyu faaliyet(leri) yazılacaktır. Örneğin </t>
    </r>
    <r>
      <rPr>
        <sz val="10"/>
        <color indexed="10"/>
        <rFont val="Arial"/>
        <family val="2"/>
        <charset val="162"/>
      </rPr>
      <t>"şebeke yapımı"</t>
    </r>
    <r>
      <rPr>
        <sz val="10"/>
        <rFont val="Arial"/>
        <family val="2"/>
        <charset val="162"/>
      </rPr>
      <t>,</t>
    </r>
    <r>
      <rPr>
        <sz val="10"/>
        <color indexed="10"/>
        <rFont val="Arial"/>
        <family val="2"/>
        <charset val="162"/>
      </rPr>
      <t xml:space="preserve"> "isale yapımı"</t>
    </r>
    <r>
      <rPr>
        <sz val="10"/>
        <rFont val="Arial"/>
        <family val="2"/>
        <charset val="162"/>
      </rPr>
      <t xml:space="preserve">, </t>
    </r>
    <r>
      <rPr>
        <sz val="10"/>
        <color indexed="10"/>
        <rFont val="Arial"/>
        <family val="2"/>
        <charset val="162"/>
      </rPr>
      <t>"100 m³ betonarme depo yapımı", vb. yazılacaktır.</t>
    </r>
  </si>
  <si>
    <r>
      <t>(3): Projenin</t>
    </r>
    <r>
      <rPr>
        <sz val="10"/>
        <color indexed="10"/>
        <rFont val="Arial"/>
        <family val="2"/>
        <charset val="162"/>
      </rPr>
      <t xml:space="preserve"> "Niteliği"</t>
    </r>
    <r>
      <rPr>
        <sz val="10"/>
        <rFont val="Arial"/>
        <family val="2"/>
        <charset val="162"/>
      </rPr>
      <t xml:space="preserve"> bölümüne; önce 31.12.2023 tarihi itibariyle köy altyapısı envanterindeki içmesuyu niteliğinden </t>
    </r>
    <r>
      <rPr>
        <sz val="10"/>
        <color indexed="10"/>
        <rFont val="Arial"/>
        <family val="2"/>
        <charset val="162"/>
      </rPr>
      <t>"susuz",</t>
    </r>
    <r>
      <rPr>
        <sz val="10"/>
        <rFont val="Arial"/>
        <family val="2"/>
        <charset val="162"/>
      </rPr>
      <t xml:space="preserve"> </t>
    </r>
    <r>
      <rPr>
        <sz val="10"/>
        <color indexed="10"/>
        <rFont val="Arial"/>
        <family val="2"/>
        <charset val="162"/>
      </rPr>
      <t>"suyu yetersiz (çeşmeli)</t>
    </r>
    <r>
      <rPr>
        <sz val="10"/>
        <rFont val="Arial"/>
        <family val="2"/>
        <charset val="162"/>
      </rPr>
      <t xml:space="preserve">",  </t>
    </r>
    <r>
      <rPr>
        <sz val="10"/>
        <color indexed="10"/>
        <rFont val="Arial"/>
        <family val="2"/>
        <charset val="162"/>
      </rPr>
      <t>"suyu yetersiz (şebekeli)"</t>
    </r>
    <r>
      <rPr>
        <sz val="10"/>
        <rFont val="Arial"/>
        <family val="2"/>
        <charset val="162"/>
      </rPr>
      <t xml:space="preserve">,  </t>
    </r>
    <r>
      <rPr>
        <sz val="10"/>
        <color indexed="10"/>
        <rFont val="Arial"/>
        <family val="2"/>
        <charset val="162"/>
      </rPr>
      <t>"sulu (çeşmeli)"</t>
    </r>
  </si>
  <si>
    <r>
      <t xml:space="preserve">  veya </t>
    </r>
    <r>
      <rPr>
        <sz val="10"/>
        <color indexed="10"/>
        <rFont val="Arial"/>
        <family val="2"/>
        <charset val="162"/>
      </rPr>
      <t>"sulu (şebekeli)"</t>
    </r>
    <r>
      <rPr>
        <sz val="10"/>
        <rFont val="Arial"/>
        <family val="2"/>
        <charset val="162"/>
      </rPr>
      <t xml:space="preserve">, seçeneklerinden uygun olan biri yazılacaktır.Daha sonra </t>
    </r>
    <r>
      <rPr>
        <sz val="10"/>
        <color indexed="10"/>
        <rFont val="Arial"/>
        <family val="2"/>
        <charset val="162"/>
      </rPr>
      <t>"yeni tesis"</t>
    </r>
    <r>
      <rPr>
        <sz val="10"/>
        <rFont val="Arial"/>
        <family val="2"/>
        <charset val="162"/>
      </rPr>
      <t xml:space="preserve">, </t>
    </r>
    <r>
      <rPr>
        <sz val="10"/>
        <color indexed="10"/>
        <rFont val="Arial"/>
        <family val="2"/>
        <charset val="162"/>
      </rPr>
      <t>"tesis geliştirme"</t>
    </r>
    <r>
      <rPr>
        <sz val="10"/>
        <rFont val="Arial"/>
        <family val="2"/>
        <charset val="162"/>
      </rPr>
      <t xml:space="preserve"> veya </t>
    </r>
    <r>
      <rPr>
        <sz val="10"/>
        <color indexed="10"/>
        <rFont val="Arial"/>
        <family val="2"/>
        <charset val="162"/>
      </rPr>
      <t xml:space="preserve">"bakım ve onarım" </t>
    </r>
    <r>
      <rPr>
        <sz val="10"/>
        <rFont val="Arial"/>
        <family val="2"/>
        <charset val="162"/>
      </rPr>
      <t xml:space="preserve">seçeneklerinden uygun olan biri yazılacaktır. </t>
    </r>
  </si>
  <si>
    <r>
      <t xml:space="preserve">Örnek, </t>
    </r>
    <r>
      <rPr>
        <sz val="10"/>
        <color indexed="10"/>
        <rFont val="Arial"/>
        <family val="2"/>
        <charset val="162"/>
      </rPr>
      <t>"susuz yeni tesis"</t>
    </r>
    <r>
      <rPr>
        <sz val="10"/>
        <rFont val="Arial"/>
        <family val="2"/>
        <charset val="162"/>
      </rPr>
      <t xml:space="preserve">, </t>
    </r>
    <r>
      <rPr>
        <sz val="10"/>
        <color indexed="10"/>
        <rFont val="Arial"/>
        <family val="2"/>
        <charset val="162"/>
      </rPr>
      <t>"suyu yetersiz (şebekeli) tesis geliştirme"</t>
    </r>
    <r>
      <rPr>
        <sz val="10"/>
        <rFont val="Arial"/>
        <family val="2"/>
        <charset val="162"/>
      </rPr>
      <t xml:space="preserve">, </t>
    </r>
    <r>
      <rPr>
        <sz val="10"/>
        <color indexed="10"/>
        <rFont val="Arial"/>
        <family val="2"/>
        <charset val="162"/>
      </rPr>
      <t>"sulu (şebekeli) bakım ve onarım"</t>
    </r>
    <r>
      <rPr>
        <sz val="10"/>
        <rFont val="Arial"/>
        <family val="2"/>
        <charset val="162"/>
      </rPr>
      <t>, vb</t>
    </r>
  </si>
  <si>
    <r>
      <rPr>
        <sz val="10"/>
        <color indexed="1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</si>
  <si>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indexed="1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</si>
  <si>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(2): Projenin</t>
    </r>
    <r>
      <rPr>
        <sz val="10"/>
        <color indexed="10"/>
        <rFont val="Arial"/>
        <family val="2"/>
        <charset val="162"/>
      </rPr>
      <t xml:space="preserve"> "Konusu" </t>
    </r>
    <r>
      <rPr>
        <sz val="10"/>
        <rFont val="Arial"/>
        <family val="2"/>
        <charset val="162"/>
      </rPr>
      <t xml:space="preserve">bölümüne;proje kapsamında yapılacak tüm içmesuyu faaliyet(leri) yazılacaktır. </t>
    </r>
    <r>
      <rPr>
        <sz val="10"/>
        <color indexed="10"/>
        <rFont val="Arial"/>
        <family val="2"/>
        <charset val="162"/>
      </rPr>
      <t>"gölet yapımı"</t>
    </r>
    <r>
      <rPr>
        <sz val="10"/>
        <rFont val="Arial"/>
        <family val="2"/>
        <charset val="162"/>
      </rPr>
      <t xml:space="preserve">, </t>
    </r>
    <r>
      <rPr>
        <sz val="10"/>
        <color indexed="10"/>
        <rFont val="Arial"/>
        <family val="2"/>
        <charset val="162"/>
      </rPr>
      <t>"hayvan içmesuyu göleti"</t>
    </r>
    <r>
      <rPr>
        <sz val="10"/>
        <rFont val="Arial"/>
        <family val="2"/>
        <charset val="162"/>
      </rPr>
      <t xml:space="preserve">, </t>
    </r>
    <r>
      <rPr>
        <sz val="10"/>
        <color indexed="10"/>
        <rFont val="Arial"/>
        <family val="2"/>
        <charset val="162"/>
      </rPr>
      <t>"gölet sulaması"</t>
    </r>
    <r>
      <rPr>
        <sz val="10"/>
        <rFont val="Arial"/>
        <family val="2"/>
        <charset val="162"/>
      </rPr>
      <t xml:space="preserve">, </t>
    </r>
    <r>
      <rPr>
        <sz val="10"/>
        <color indexed="10"/>
        <rFont val="Arial"/>
        <family val="2"/>
        <charset val="162"/>
      </rPr>
      <t>"yerüstü sulaması"</t>
    </r>
    <r>
      <rPr>
        <sz val="10"/>
        <rFont val="Arial"/>
        <family val="2"/>
        <charset val="162"/>
      </rPr>
      <t xml:space="preserve"> </t>
    </r>
  </si>
  <si>
    <r>
      <t xml:space="preserve">veya </t>
    </r>
    <r>
      <rPr>
        <sz val="10"/>
        <color indexed="10"/>
        <rFont val="Arial"/>
        <family val="2"/>
        <charset val="162"/>
      </rPr>
      <t>"yeraltı sulaması"</t>
    </r>
    <r>
      <rPr>
        <sz val="10"/>
        <rFont val="Arial"/>
        <family val="2"/>
        <charset val="162"/>
      </rPr>
      <t xml:space="preserve"> seçeneklerinden uygun olanı yazılacaktır.</t>
    </r>
  </si>
  <si>
    <r>
      <t xml:space="preserve">(3): Projenin </t>
    </r>
    <r>
      <rPr>
        <sz val="10"/>
        <color indexed="10"/>
        <rFont val="Arial"/>
        <family val="2"/>
        <charset val="162"/>
      </rPr>
      <t>"Niteliği"</t>
    </r>
    <r>
      <rPr>
        <sz val="10"/>
        <rFont val="Arial"/>
        <family val="2"/>
        <charset val="162"/>
      </rPr>
      <t xml:space="preserve"> bölümüne; </t>
    </r>
    <r>
      <rPr>
        <sz val="10"/>
        <color indexed="10"/>
        <rFont val="Arial"/>
        <family val="2"/>
        <charset val="162"/>
      </rPr>
      <t>"yeni tesis"</t>
    </r>
    <r>
      <rPr>
        <sz val="10"/>
        <rFont val="Arial"/>
        <family val="2"/>
        <charset val="162"/>
      </rPr>
      <t xml:space="preserve">, </t>
    </r>
    <r>
      <rPr>
        <sz val="10"/>
        <color indexed="10"/>
        <rFont val="Arial"/>
        <family val="2"/>
        <charset val="162"/>
      </rPr>
      <t>"tesis geliştirme"</t>
    </r>
    <r>
      <rPr>
        <sz val="10"/>
        <rFont val="Arial"/>
        <family val="2"/>
        <charset val="162"/>
      </rPr>
      <t xml:space="preserve">, </t>
    </r>
    <r>
      <rPr>
        <sz val="10"/>
        <color indexed="10"/>
        <rFont val="Arial"/>
        <family val="2"/>
        <charset val="162"/>
      </rPr>
      <t>"tamamlama"</t>
    </r>
    <r>
      <rPr>
        <sz val="10"/>
        <rFont val="Arial"/>
        <family val="2"/>
        <charset val="162"/>
      </rPr>
      <t xml:space="preserve"> veya </t>
    </r>
    <r>
      <rPr>
        <sz val="10"/>
        <color indexed="10"/>
        <rFont val="Arial"/>
        <family val="2"/>
        <charset val="162"/>
      </rPr>
      <t>"bakım ve onarım"</t>
    </r>
    <r>
      <rPr>
        <sz val="10"/>
        <rFont val="Arial"/>
        <family val="2"/>
        <charset val="162"/>
      </rPr>
      <t xml:space="preserve"> seçeneklerinden uygun olan biri yazılacaktır. </t>
    </r>
  </si>
  <si>
    <r>
      <t xml:space="preserve">(2): Projenin </t>
    </r>
    <r>
      <rPr>
        <sz val="10"/>
        <color indexed="10"/>
        <rFont val="Arial"/>
        <family val="2"/>
        <charset val="162"/>
      </rPr>
      <t>"Konusu"</t>
    </r>
    <r>
      <rPr>
        <sz val="10"/>
        <rFont val="Arial"/>
        <family val="2"/>
        <charset val="162"/>
      </rPr>
      <t xml:space="preserve"> bölümüne: </t>
    </r>
    <r>
      <rPr>
        <sz val="10"/>
        <color indexed="10"/>
        <rFont val="Arial"/>
        <family val="2"/>
        <charset val="162"/>
      </rPr>
      <t>"kanalizasyon"</t>
    </r>
    <r>
      <rPr>
        <sz val="10"/>
        <rFont val="Arial"/>
        <family val="2"/>
        <charset val="162"/>
      </rPr>
      <t xml:space="preserve">, </t>
    </r>
    <r>
      <rPr>
        <sz val="10"/>
        <color indexed="10"/>
        <rFont val="Arial"/>
        <family val="2"/>
        <charset val="162"/>
      </rPr>
      <t>"foseptik"</t>
    </r>
    <r>
      <rPr>
        <sz val="10"/>
        <rFont val="Arial"/>
        <family val="2"/>
        <charset val="162"/>
      </rPr>
      <t xml:space="preserve"> veya</t>
    </r>
    <r>
      <rPr>
        <sz val="10"/>
        <color indexed="10"/>
        <rFont val="Arial"/>
        <family val="2"/>
        <charset val="162"/>
      </rPr>
      <t xml:space="preserve"> "arıtma"</t>
    </r>
    <r>
      <rPr>
        <sz val="10"/>
        <rFont val="Arial"/>
        <family val="2"/>
        <charset val="162"/>
      </rPr>
      <t xml:space="preserve"> seçeneklerinden uygun olanı yazılacaktır.</t>
    </r>
  </si>
  <si>
    <r>
      <t xml:space="preserve">(3): Projenin </t>
    </r>
    <r>
      <rPr>
        <sz val="10"/>
        <color indexed="10"/>
        <rFont val="Arial"/>
        <family val="2"/>
        <charset val="162"/>
      </rPr>
      <t xml:space="preserve">"Niteliği" </t>
    </r>
    <r>
      <rPr>
        <sz val="10"/>
        <rFont val="Arial"/>
        <family val="2"/>
        <charset val="162"/>
      </rPr>
      <t xml:space="preserve">bölümüne; </t>
    </r>
    <r>
      <rPr>
        <sz val="10"/>
        <color indexed="10"/>
        <rFont val="Arial"/>
        <family val="2"/>
        <charset val="162"/>
      </rPr>
      <t>"yeni tesis"</t>
    </r>
    <r>
      <rPr>
        <sz val="10"/>
        <rFont val="Arial"/>
        <family val="2"/>
        <charset val="162"/>
      </rPr>
      <t>,</t>
    </r>
    <r>
      <rPr>
        <sz val="10"/>
        <color indexed="10"/>
        <rFont val="Arial"/>
        <family val="2"/>
        <charset val="162"/>
      </rPr>
      <t xml:space="preserve"> "tesis geliştirme"</t>
    </r>
    <r>
      <rPr>
        <sz val="10"/>
        <rFont val="Arial"/>
        <family val="2"/>
        <charset val="162"/>
      </rPr>
      <t>,</t>
    </r>
    <r>
      <rPr>
        <sz val="10"/>
        <color indexed="10"/>
        <rFont val="Arial"/>
        <family val="2"/>
        <charset val="162"/>
      </rPr>
      <t xml:space="preserve"> "tamamlama" </t>
    </r>
    <r>
      <rPr>
        <sz val="10"/>
        <rFont val="Arial"/>
        <family val="2"/>
        <charset val="162"/>
      </rPr>
      <t>veya</t>
    </r>
    <r>
      <rPr>
        <sz val="10"/>
        <color indexed="10"/>
        <rFont val="Arial"/>
        <family val="2"/>
        <charset val="162"/>
      </rPr>
      <t xml:space="preserve"> "bakım ve onarım" </t>
    </r>
    <r>
      <rPr>
        <sz val="10"/>
        <rFont val="Arial"/>
        <family val="2"/>
        <charset val="162"/>
      </rPr>
      <t xml:space="preserve">seçeneklerinden uygun olan biri yazılacaktır. </t>
    </r>
  </si>
  <si>
    <t>15.964.329.00</t>
  </si>
  <si>
    <t>832.497.99</t>
  </si>
  <si>
    <t xml:space="preserve">KHGB Yönetim Giderleri </t>
  </si>
  <si>
    <t>GÜNEŞENERJİ TESİSİ YAPIM İŞİ</t>
  </si>
  <si>
    <t>AŞ.KULECİK</t>
  </si>
  <si>
    <t>ÇOBANOBA KÖYÜ</t>
  </si>
  <si>
    <t>Birinci Derece Grup Köy Yolu</t>
  </si>
  <si>
    <t>BSK Kaplama (stabılıze 12.5 km)</t>
  </si>
  <si>
    <t>Aşınma</t>
  </si>
  <si>
    <t>Çırpılı-İsaabat-Suvar-Tutak Grup Köy yolu Aşınma Tabakası Yapım İşi</t>
  </si>
  <si>
    <t>T.C.ZİRAAT BANKASI TUTAK ŞUBESİ</t>
  </si>
  <si>
    <t>TR210001000496084813295025</t>
  </si>
  <si>
    <t>Tutak</t>
  </si>
  <si>
    <t>ZİRAAT BANKASI HAMUR ŞUBESİ</t>
  </si>
  <si>
    <t>Yk.Gözlüce Köyü Aş.Kaya Mezrası 2 gözlü 9x4x3,5 Mt. Ebatlarında Menfez Yapım İşi</t>
  </si>
  <si>
    <t xml:space="preserve">Yk.Gözlüce Köyü Aş.Kaya Mezrası </t>
  </si>
  <si>
    <t xml:space="preserve">Sanat Yapısı </t>
  </si>
  <si>
    <t>Standart Geliştirme</t>
  </si>
  <si>
    <t xml:space="preserve"> Kaçmaz Köyü  ile Çağlayan  Köyü Arası BSK Asfalt Yol Yapım İşi (2,8 km)</t>
  </si>
  <si>
    <t>Kaçmaz Köyü İle Çağlayan Köyü arası</t>
  </si>
  <si>
    <t>Asfalt</t>
  </si>
  <si>
    <t>Erdoğan Köyü Ek Kaynak Şebekeye bağlanma yapım işi</t>
  </si>
  <si>
    <t xml:space="preserve">Erdoğan Köyü </t>
  </si>
  <si>
    <t>Suyu Yetersiz(Şebekeli)</t>
  </si>
  <si>
    <t xml:space="preserve">Yeni Tesis </t>
  </si>
  <si>
    <t>Birlik Müdürü</t>
  </si>
  <si>
    <t>Kaymakam</t>
  </si>
  <si>
    <t>Birlik Başkanı</t>
  </si>
  <si>
    <t>inan.zde@gmail.com</t>
  </si>
  <si>
    <t>y.emre.tunc@icisleri.gov.tr</t>
  </si>
  <si>
    <t>ERCAN İNAN - YUNUS EMRE TUNÇ</t>
  </si>
  <si>
    <t>05443177778 - 05388160204</t>
  </si>
  <si>
    <t xml:space="preserve">  05443177778 - 05388160204</t>
  </si>
  <si>
    <t>inan.zde@gmail.com - y.emre.tunc@icisleri.gov.tr</t>
  </si>
  <si>
    <t>Görevli</t>
  </si>
  <si>
    <t xml:space="preserve">                        Birlik Müdürü</t>
  </si>
  <si>
    <t>Sathi Kaplama(2 km)</t>
  </si>
  <si>
    <t xml:space="preserve">HALKBANK AĞRI </t>
  </si>
  <si>
    <t xml:space="preserve">    TR530001200917300016000087</t>
  </si>
  <si>
    <t>Menfez(11)</t>
  </si>
  <si>
    <t>TR85 0001 0006 4725 4579 9150 33</t>
  </si>
  <si>
    <t>BİRİNCİ DERECE YOL GRUBU (15 KM)</t>
  </si>
  <si>
    <t>toplam</t>
  </si>
  <si>
    <t xml:space="preserve">suyu yetersiz (şebekeli)Tesis Geiştirme </t>
  </si>
  <si>
    <t>TR340001 0003 5130 2444 0650 02</t>
  </si>
  <si>
    <t>T.C. Ziraat Bankası A.Ş. Doğubayazıt Şubesi</t>
  </si>
  <si>
    <t>Kalecik Köy Yolu</t>
  </si>
  <si>
    <t>Kalecik Köyü</t>
  </si>
  <si>
    <t>Stabilizeden BSK Asfalt
Dönüşümü (2,5 Km)</t>
  </si>
  <si>
    <t>Stabilize</t>
  </si>
  <si>
    <t>Birinci Derece Yol</t>
  </si>
  <si>
    <t>Sağlıksuyu-Kutlubulak Grup Y</t>
  </si>
  <si>
    <t>Sağlıksuyu-Kutlubulak Köy</t>
  </si>
  <si>
    <t>BSK Aşınma Tabakası
(5,6 Km)</t>
  </si>
  <si>
    <t>BSK Binden Tabakası</t>
  </si>
  <si>
    <t>Birinci Derece Grup Yl</t>
  </si>
  <si>
    <t>Menfez Yapımı</t>
  </si>
  <si>
    <t>Çalı - Melikşah Köyleri</t>
  </si>
  <si>
    <t>Menfez (2 Adet)</t>
  </si>
  <si>
    <t>Seslitaş Köyü Temir Mez. Sondaj Bağlantı ve İsale Hattı Yapımı</t>
  </si>
  <si>
    <t>Seslitaş Kövyü Temir Mezrası</t>
  </si>
  <si>
    <t>Sondaj Bağlantı ve İsale Hattı</t>
  </si>
  <si>
    <t>Susuz Yeni Tesis</t>
  </si>
  <si>
    <t>Yaygınyurt Köyü Sondaj ve İsale Hattı Yapım İşi</t>
  </si>
  <si>
    <t>Bozyayla-Çalı-Bezirhane Köyü Samanlı Mez-İncesu-
Çetenli Köyü Tepeli Mez-Bozkurt-Pullutarla-
Sağlıksuyu Köyü Küplü Mez.</t>
  </si>
  <si>
    <t>İsale-Şebeke Bakım Onarım</t>
  </si>
  <si>
    <t>Sulu (Şebekeli) Tes. Gel.</t>
  </si>
  <si>
    <t>Karaburun Köyü Ortaca Mez-Telçeker-
Yaygınyurt-Somkaya-Üzengili-Bulakbaşı-Gözükara</t>
  </si>
  <si>
    <t>Eleşkirt İlçesi Düzyayla, İkizgeçe,Hasanpınar,Mollahüseyin,Toprakkale,Uzunyazı,Yağmurlu,Akyumak ve Goncalı, Çatkösedağ Köyleri köy içi parke taşı yapımı işi (25.000 m2)</t>
  </si>
  <si>
    <t>Meydandağı, Tepeönü, Yukarıkamışlı, Yukarıdamla, Değirmendüzü, Yukarıkulecik, Çukurbağ, Baltacık, Kürekli ve Suluca Köy Yolu</t>
  </si>
  <si>
    <t>Birinci derece grup yol (2.8km)</t>
  </si>
  <si>
    <t>Birinci Derece grup yol (2 km)</t>
  </si>
  <si>
    <t>BİRİNCİ DERECE Grup Köy Yolu 0,50 km</t>
  </si>
  <si>
    <t xml:space="preserve"> Bozyayla-Çalı-Bezirhane Köyü Samanlı Mez-İncesu-
Çetenli Köyü Tepeli Mez-Bozkurt-Pullutarla-
Sağlıksuyu Köyü Küplü Mez. isale ve Şebeke Hattı Bak-On. İşi</t>
  </si>
  <si>
    <t>Karaburun Köyü Ortaca Mez-Telçeker-
Yaygınyurt-Somkaya-Üzengili-Bulakbaşı-Gözükara İsale ve Şebeke Hattı Bakım Onarım İşi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</si>
</sst>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 _Y_T_L_-;\-* #,##0.00\ _Y_T_L_-;_-* &quot;-&quot;??\ _Y_T_L_-;_-@_-"/>
    <numFmt numFmtId="165" formatCode="#,##0.00\ &quot;TL&quot;"/>
  </numFmts>
  <fonts count="31">
    <font>
      <sz val="11"/>
      <color theme="1"/>
      <name val="Calibri"/>
      <family val="2"/>
      <charset val="162"/>
      <scheme val="minor"/>
    </font>
    <font>
      <sz val="12"/>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sz val="10"/>
      <name val="AbakuTLSymSans"/>
      <charset val="162"/>
    </font>
    <font>
      <b/>
      <sz val="10"/>
      <color indexed="10"/>
      <name val="Arial"/>
      <family val="2"/>
      <charset val="162"/>
    </font>
    <font>
      <b/>
      <sz val="11"/>
      <name val="Arial"/>
      <family val="2"/>
    </font>
    <font>
      <i/>
      <sz val="10"/>
      <name val="Arial"/>
      <family val="2"/>
      <charset val="162"/>
    </font>
    <font>
      <sz val="11"/>
      <name val="Arial"/>
      <family val="2"/>
    </font>
    <font>
      <b/>
      <sz val="12"/>
      <name val="Arial"/>
      <family val="2"/>
    </font>
    <font>
      <b/>
      <u/>
      <sz val="11"/>
      <name val="Arial"/>
      <family val="2"/>
    </font>
    <font>
      <b/>
      <sz val="11"/>
      <name val="Arial Tur"/>
      <charset val="162"/>
    </font>
    <font>
      <b/>
      <sz val="11"/>
      <name val="Arial"/>
      <family val="2"/>
      <charset val="162"/>
    </font>
    <font>
      <sz val="8"/>
      <name val="Arial"/>
      <family val="2"/>
      <charset val="162"/>
    </font>
    <font>
      <sz val="11"/>
      <name val="Arial"/>
      <family val="2"/>
      <charset val="162"/>
    </font>
    <font>
      <sz val="11"/>
      <color indexed="10"/>
      <name val="Arial"/>
      <family val="2"/>
      <charset val="162"/>
    </font>
    <font>
      <sz val="10"/>
      <color indexed="10"/>
      <name val="Arial"/>
      <family val="2"/>
      <charset val="162"/>
    </font>
    <font>
      <sz val="10"/>
      <color rgb="FFFF0000"/>
      <name val="Arial"/>
      <family val="2"/>
      <charset val="162"/>
    </font>
    <font>
      <b/>
      <sz val="10"/>
      <color rgb="FFFF0000"/>
      <name val="Arial"/>
      <family val="2"/>
      <charset val="162"/>
    </font>
    <font>
      <sz val="11"/>
      <color theme="1"/>
      <name val="Calibri"/>
      <family val="2"/>
      <charset val="162"/>
      <scheme val="minor"/>
    </font>
    <font>
      <sz val="8"/>
      <color theme="1"/>
      <name val="Calibri"/>
      <family val="2"/>
      <charset val="162"/>
      <scheme val="minor"/>
    </font>
    <font>
      <b/>
      <sz val="12"/>
      <name val="Calibri"/>
      <family val="2"/>
      <charset val="162"/>
      <scheme val="minor"/>
    </font>
    <font>
      <b/>
      <sz val="11"/>
      <color theme="1"/>
      <name val="Calibri"/>
      <family val="2"/>
      <charset val="162"/>
      <scheme val="minor"/>
    </font>
    <font>
      <sz val="12"/>
      <color rgb="FF02303E"/>
      <name val="Times New Roman"/>
      <family val="1"/>
      <charset val="162"/>
    </font>
    <font>
      <sz val="10"/>
      <color rgb="FF02303E"/>
      <name val="Times New Roman"/>
      <family val="1"/>
      <charset val="162"/>
    </font>
    <font>
      <sz val="10"/>
      <color theme="1"/>
      <name val="Arial"/>
      <family val="2"/>
      <charset val="162"/>
    </font>
    <font>
      <u/>
      <sz val="11"/>
      <color theme="10"/>
      <name val="Calibri"/>
      <family val="2"/>
      <charset val="162"/>
      <scheme val="minor"/>
    </font>
    <font>
      <sz val="11"/>
      <name val="Calibri"/>
      <family val="2"/>
      <charset val="162"/>
      <scheme val="minor"/>
    </font>
    <font>
      <sz val="11"/>
      <name val="Arial TUR"/>
      <charset val="16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s>
  <cellStyleXfs count="6">
    <xf numFmtId="0" fontId="0" fillId="0" borderId="0"/>
    <xf numFmtId="0" fontId="2" fillId="0" borderId="0"/>
    <xf numFmtId="0" fontId="3" fillId="0" borderId="0"/>
    <xf numFmtId="43" fontId="21" fillId="0" borderId="0" applyFont="0" applyFill="0" applyBorder="0" applyAlignment="0" applyProtection="0"/>
    <xf numFmtId="164" fontId="21" fillId="0" borderId="0" applyFont="0" applyFill="0" applyBorder="0" applyAlignment="0" applyProtection="0"/>
    <xf numFmtId="0" fontId="28" fillId="0" borderId="0" applyNumberFormat="0" applyFill="0" applyBorder="0" applyAlignment="0" applyProtection="0"/>
  </cellStyleXfs>
  <cellXfs count="638">
    <xf numFmtId="0" fontId="0" fillId="0" borderId="0" xfId="0"/>
    <xf numFmtId="0" fontId="3" fillId="0" borderId="0" xfId="2" applyFont="1"/>
    <xf numFmtId="0" fontId="3" fillId="0" borderId="2" xfId="2" applyFont="1" applyFill="1" applyBorder="1"/>
    <xf numFmtId="0" fontId="4" fillId="0" borderId="3" xfId="2" applyFont="1" applyFill="1" applyBorder="1" applyAlignment="1">
      <alignment horizontal="left"/>
    </xf>
    <xf numFmtId="0" fontId="3" fillId="0" borderId="3" xfId="2" applyFont="1" applyFill="1" applyBorder="1"/>
    <xf numFmtId="0" fontId="3" fillId="0" borderId="4" xfId="2" applyFont="1" applyFill="1" applyBorder="1"/>
    <xf numFmtId="0" fontId="3" fillId="0" borderId="0" xfId="2" applyFont="1" applyFill="1"/>
    <xf numFmtId="0" fontId="3" fillId="0" borderId="5" xfId="2" applyFont="1" applyBorder="1"/>
    <xf numFmtId="0" fontId="3" fillId="0" borderId="6" xfId="2" applyFont="1" applyBorder="1"/>
    <xf numFmtId="0" fontId="5" fillId="0" borderId="0" xfId="2" applyFont="1" applyBorder="1" applyAlignment="1">
      <alignment horizontal="center" wrapText="1"/>
    </xf>
    <xf numFmtId="0" fontId="5" fillId="0" borderId="5" xfId="2" applyFont="1" applyBorder="1"/>
    <xf numFmtId="0" fontId="5" fillId="0" borderId="0" xfId="2" applyFont="1" applyBorder="1"/>
    <xf numFmtId="0" fontId="5" fillId="0" borderId="0" xfId="2" applyFont="1"/>
    <xf numFmtId="0" fontId="5" fillId="0" borderId="7" xfId="2" applyFont="1" applyBorder="1"/>
    <xf numFmtId="0" fontId="5" fillId="0" borderId="0" xfId="2" applyFont="1" applyFill="1" applyBorder="1" applyAlignment="1">
      <alignment vertical="center"/>
    </xf>
    <xf numFmtId="0" fontId="5" fillId="0" borderId="6" xfId="2" applyFont="1" applyBorder="1"/>
    <xf numFmtId="0" fontId="5" fillId="0" borderId="8" xfId="2" applyFont="1" applyBorder="1"/>
    <xf numFmtId="0" fontId="5" fillId="0" borderId="7" xfId="2" applyFont="1" applyFill="1" applyBorder="1" applyAlignment="1">
      <alignment vertical="center"/>
    </xf>
    <xf numFmtId="0" fontId="5" fillId="0" borderId="8" xfId="2" applyFont="1" applyFill="1" applyBorder="1" applyAlignment="1">
      <alignment vertical="center"/>
    </xf>
    <xf numFmtId="0" fontId="3" fillId="0" borderId="0" xfId="2" applyFont="1" applyBorder="1"/>
    <xf numFmtId="0" fontId="3" fillId="0" borderId="2" xfId="2" applyFont="1" applyBorder="1"/>
    <xf numFmtId="0" fontId="5" fillId="0" borderId="3" xfId="2" applyFont="1" applyBorder="1"/>
    <xf numFmtId="0" fontId="3" fillId="0" borderId="3" xfId="2" applyFont="1" applyBorder="1"/>
    <xf numFmtId="0" fontId="3" fillId="0" borderId="4" xfId="2" applyFont="1" applyBorder="1"/>
    <xf numFmtId="0" fontId="5" fillId="3" borderId="13" xfId="2" applyFont="1" applyFill="1" applyBorder="1" applyAlignment="1">
      <alignment horizontal="center"/>
    </xf>
    <xf numFmtId="0" fontId="5" fillId="3" borderId="14" xfId="2" applyFont="1" applyFill="1" applyBorder="1" applyAlignment="1">
      <alignment horizontal="center"/>
    </xf>
    <xf numFmtId="0" fontId="3" fillId="0" borderId="13" xfId="2" applyFont="1" applyBorder="1" applyAlignment="1">
      <alignment horizontal="left"/>
    </xf>
    <xf numFmtId="0" fontId="3" fillId="0" borderId="1" xfId="2" applyFont="1" applyBorder="1" applyAlignment="1">
      <alignment horizontal="left"/>
    </xf>
    <xf numFmtId="0" fontId="3" fillId="0" borderId="1" xfId="2" applyFont="1" applyBorder="1"/>
    <xf numFmtId="0" fontId="3" fillId="0" borderId="18" xfId="2" applyFont="1" applyBorder="1" applyAlignment="1">
      <alignment horizontal="left"/>
    </xf>
    <xf numFmtId="0" fontId="3" fillId="0" borderId="19" xfId="2" applyFont="1" applyBorder="1" applyAlignment="1">
      <alignment horizontal="left"/>
    </xf>
    <xf numFmtId="0" fontId="3" fillId="0" borderId="19" xfId="2" applyFont="1" applyBorder="1"/>
    <xf numFmtId="0" fontId="3" fillId="0" borderId="22" xfId="2" applyFont="1" applyBorder="1" applyAlignment="1">
      <alignment horizontal="left"/>
    </xf>
    <xf numFmtId="0" fontId="3" fillId="0" borderId="23" xfId="2" applyFont="1" applyBorder="1" applyAlignment="1">
      <alignment horizontal="left"/>
    </xf>
    <xf numFmtId="0" fontId="3" fillId="0" borderId="23" xfId="2" applyFont="1" applyBorder="1"/>
    <xf numFmtId="0" fontId="3" fillId="0" borderId="0" xfId="2" applyFont="1" applyBorder="1" applyAlignment="1">
      <alignment horizontal="center"/>
    </xf>
    <xf numFmtId="0" fontId="3" fillId="0" borderId="6" xfId="2" applyFont="1" applyBorder="1" applyAlignment="1">
      <alignment horizontal="center"/>
    </xf>
    <xf numFmtId="0" fontId="3" fillId="0" borderId="0" xfId="2" applyFont="1" applyBorder="1" applyAlignment="1">
      <alignment horizontal="left"/>
    </xf>
    <xf numFmtId="0" fontId="3" fillId="0" borderId="26" xfId="2" applyFont="1" applyBorder="1"/>
    <xf numFmtId="0" fontId="3" fillId="0" borderId="27" xfId="2" applyFont="1" applyBorder="1"/>
    <xf numFmtId="0" fontId="3" fillId="0" borderId="28" xfId="2" applyFont="1" applyBorder="1"/>
    <xf numFmtId="3" fontId="3" fillId="0" borderId="1" xfId="2" applyNumberFormat="1" applyFont="1" applyBorder="1" applyAlignment="1">
      <alignment horizontal="center"/>
    </xf>
    <xf numFmtId="3" fontId="3" fillId="0" borderId="1" xfId="2" applyNumberFormat="1" applyFont="1" applyBorder="1" applyAlignment="1">
      <alignment horizontal="right"/>
    </xf>
    <xf numFmtId="3" fontId="3" fillId="0" borderId="19" xfId="2" applyNumberFormat="1" applyFont="1" applyBorder="1" applyAlignment="1">
      <alignment horizontal="center"/>
    </xf>
    <xf numFmtId="3" fontId="3" fillId="0" borderId="19" xfId="2" applyNumberFormat="1" applyFont="1" applyBorder="1" applyAlignment="1">
      <alignment horizontal="right"/>
    </xf>
    <xf numFmtId="3" fontId="3" fillId="0" borderId="23" xfId="2" applyNumberFormat="1" applyFont="1" applyBorder="1" applyAlignment="1">
      <alignment horizontal="center"/>
    </xf>
    <xf numFmtId="0" fontId="3" fillId="0" borderId="23" xfId="2" applyFont="1" applyBorder="1" applyAlignment="1">
      <alignment horizontal="center"/>
    </xf>
    <xf numFmtId="3" fontId="3" fillId="0" borderId="0" xfId="2" applyNumberFormat="1" applyFont="1" applyBorder="1" applyAlignment="1">
      <alignment horizontal="center"/>
    </xf>
    <xf numFmtId="3" fontId="3" fillId="0" borderId="0" xfId="2" applyNumberFormat="1" applyFont="1" applyBorder="1" applyAlignment="1">
      <alignment horizontal="right"/>
    </xf>
    <xf numFmtId="3" fontId="3" fillId="0" borderId="6" xfId="2" applyNumberFormat="1" applyFont="1" applyBorder="1" applyAlignment="1">
      <alignment horizontal="right"/>
    </xf>
    <xf numFmtId="0" fontId="6" fillId="0" borderId="0" xfId="2" applyFont="1"/>
    <xf numFmtId="0" fontId="3" fillId="0" borderId="27" xfId="2" applyFont="1" applyBorder="1" applyAlignment="1">
      <alignment horizontal="center"/>
    </xf>
    <xf numFmtId="0" fontId="3" fillId="0" borderId="28" xfId="2" applyFont="1" applyBorder="1" applyAlignment="1">
      <alignment horizontal="center"/>
    </xf>
    <xf numFmtId="0" fontId="5" fillId="0" borderId="3" xfId="2" applyFont="1" applyFill="1" applyBorder="1"/>
    <xf numFmtId="0" fontId="3" fillId="0" borderId="6" xfId="2" applyFont="1" applyFill="1" applyBorder="1"/>
    <xf numFmtId="0" fontId="3" fillId="0" borderId="5" xfId="2" applyFont="1" applyFill="1" applyBorder="1"/>
    <xf numFmtId="0" fontId="3" fillId="0" borderId="0" xfId="2" applyFont="1" applyFill="1" applyBorder="1"/>
    <xf numFmtId="0" fontId="5" fillId="0" borderId="5" xfId="2" applyFont="1" applyFill="1" applyBorder="1"/>
    <xf numFmtId="0" fontId="5" fillId="3" borderId="1" xfId="2" applyFont="1" applyFill="1" applyBorder="1" applyAlignment="1">
      <alignment horizontal="center"/>
    </xf>
    <xf numFmtId="4" fontId="5" fillId="3" borderId="1" xfId="2" applyNumberFormat="1" applyFont="1" applyFill="1" applyBorder="1" applyAlignment="1">
      <alignment horizontal="center" vertical="center"/>
    </xf>
    <xf numFmtId="0" fontId="5" fillId="3" borderId="35" xfId="2" applyFont="1" applyFill="1" applyBorder="1" applyAlignment="1">
      <alignment horizontal="center" vertical="center"/>
    </xf>
    <xf numFmtId="0" fontId="3" fillId="0" borderId="13" xfId="2" applyFont="1" applyFill="1" applyBorder="1" applyAlignment="1">
      <alignment horizontal="left"/>
    </xf>
    <xf numFmtId="0" fontId="3" fillId="0" borderId="1" xfId="2" applyFont="1" applyFill="1" applyBorder="1" applyAlignment="1">
      <alignment horizontal="left"/>
    </xf>
    <xf numFmtId="3" fontId="3" fillId="0" borderId="1" xfId="2" applyNumberFormat="1" applyFont="1" applyFill="1" applyBorder="1" applyAlignment="1">
      <alignment horizontal="center"/>
    </xf>
    <xf numFmtId="0" fontId="3" fillId="0" borderId="14" xfId="2" applyFont="1" applyFill="1" applyBorder="1" applyAlignment="1"/>
    <xf numFmtId="0" fontId="3" fillId="0" borderId="1" xfId="2" applyFont="1" applyFill="1" applyBorder="1" applyAlignment="1"/>
    <xf numFmtId="4" fontId="3" fillId="0" borderId="14" xfId="2" applyNumberFormat="1" applyFont="1" applyBorder="1" applyAlignment="1">
      <alignment horizontal="right"/>
    </xf>
    <xf numFmtId="0" fontId="3" fillId="0" borderId="35" xfId="2" applyFont="1" applyFill="1" applyBorder="1"/>
    <xf numFmtId="0" fontId="3" fillId="0" borderId="18" xfId="2" applyFont="1" applyFill="1" applyBorder="1" applyAlignment="1">
      <alignment horizontal="left"/>
    </xf>
    <xf numFmtId="0" fontId="3" fillId="0" borderId="19" xfId="2" applyFont="1" applyFill="1" applyBorder="1" applyAlignment="1">
      <alignment horizontal="left"/>
    </xf>
    <xf numFmtId="3" fontId="3" fillId="0" borderId="19" xfId="2" applyNumberFormat="1" applyFont="1" applyFill="1" applyBorder="1" applyAlignment="1">
      <alignment horizontal="center"/>
    </xf>
    <xf numFmtId="0" fontId="3" fillId="0" borderId="20" xfId="2" applyFont="1" applyFill="1" applyBorder="1" applyAlignment="1">
      <alignment horizontal="center"/>
    </xf>
    <xf numFmtId="0" fontId="3" fillId="0" borderId="1" xfId="2" applyFont="1" applyFill="1" applyBorder="1" applyAlignment="1">
      <alignment horizontal="center"/>
    </xf>
    <xf numFmtId="4" fontId="3" fillId="0" borderId="20" xfId="2" applyNumberFormat="1" applyFont="1" applyBorder="1" applyAlignment="1">
      <alignment horizontal="right"/>
    </xf>
    <xf numFmtId="0" fontId="3" fillId="0" borderId="36" xfId="2" applyFont="1" applyFill="1" applyBorder="1"/>
    <xf numFmtId="0" fontId="3" fillId="0" borderId="22" xfId="2" applyFont="1" applyFill="1" applyBorder="1" applyAlignment="1">
      <alignment horizontal="left"/>
    </xf>
    <xf numFmtId="0" fontId="3" fillId="0" borderId="23" xfId="2" applyFont="1" applyFill="1" applyBorder="1" applyAlignment="1">
      <alignment horizontal="left"/>
    </xf>
    <xf numFmtId="3" fontId="3" fillId="0" borderId="23" xfId="2" applyNumberFormat="1" applyFont="1" applyFill="1" applyBorder="1" applyAlignment="1">
      <alignment horizontal="center"/>
    </xf>
    <xf numFmtId="3" fontId="3" fillId="0" borderId="24" xfId="2" applyNumberFormat="1" applyFont="1" applyFill="1" applyBorder="1" applyAlignment="1"/>
    <xf numFmtId="3" fontId="3" fillId="0" borderId="23" xfId="2" applyNumberFormat="1" applyFont="1" applyFill="1" applyBorder="1" applyAlignment="1"/>
    <xf numFmtId="4" fontId="3" fillId="0" borderId="24" xfId="2" applyNumberFormat="1" applyFont="1" applyBorder="1" applyAlignment="1">
      <alignment horizontal="right"/>
    </xf>
    <xf numFmtId="0" fontId="3" fillId="0" borderId="37" xfId="2" applyFont="1" applyFill="1" applyBorder="1"/>
    <xf numFmtId="0" fontId="3" fillId="0" borderId="26" xfId="2" applyFont="1" applyFill="1" applyBorder="1"/>
    <xf numFmtId="0" fontId="3" fillId="0" borderId="27" xfId="2" applyFont="1" applyFill="1" applyBorder="1" applyAlignment="1">
      <alignment horizontal="left"/>
    </xf>
    <xf numFmtId="3" fontId="3" fillId="0" borderId="27" xfId="2" applyNumberFormat="1" applyFont="1" applyFill="1" applyBorder="1" applyAlignment="1">
      <alignment horizontal="center"/>
    </xf>
    <xf numFmtId="3" fontId="3" fillId="0" borderId="27" xfId="2" applyNumberFormat="1" applyFont="1" applyFill="1" applyBorder="1" applyAlignment="1">
      <alignment horizontal="right"/>
    </xf>
    <xf numFmtId="3" fontId="3" fillId="0" borderId="28" xfId="2" applyNumberFormat="1" applyFont="1" applyFill="1" applyBorder="1" applyAlignment="1">
      <alignment horizontal="right"/>
    </xf>
    <xf numFmtId="0" fontId="5" fillId="0" borderId="0" xfId="2" applyFont="1" applyFill="1" applyBorder="1" applyAlignment="1">
      <alignment horizontal="left"/>
    </xf>
    <xf numFmtId="0" fontId="3" fillId="0" borderId="0" xfId="2" applyFont="1" applyFill="1" applyBorder="1" applyAlignment="1">
      <alignment horizontal="left"/>
    </xf>
    <xf numFmtId="3" fontId="3" fillId="0" borderId="0" xfId="2" applyNumberFormat="1" applyFont="1" applyFill="1" applyBorder="1" applyAlignment="1">
      <alignment horizontal="center"/>
    </xf>
    <xf numFmtId="3" fontId="3" fillId="0" borderId="0" xfId="2" applyNumberFormat="1" applyFont="1" applyFill="1" applyBorder="1" applyAlignment="1">
      <alignment horizontal="right"/>
    </xf>
    <xf numFmtId="4" fontId="3" fillId="0" borderId="1" xfId="2" applyNumberFormat="1" applyFont="1" applyBorder="1" applyAlignment="1">
      <alignment horizontal="right"/>
    </xf>
    <xf numFmtId="0" fontId="3" fillId="0" borderId="19" xfId="2" applyFont="1" applyFill="1" applyBorder="1" applyAlignment="1">
      <alignment horizontal="center"/>
    </xf>
    <xf numFmtId="4" fontId="3" fillId="0" borderId="19" xfId="2" applyNumberFormat="1" applyFont="1" applyBorder="1" applyAlignment="1">
      <alignment horizontal="right"/>
    </xf>
    <xf numFmtId="3" fontId="3" fillId="0" borderId="23" xfId="2" applyNumberFormat="1" applyFont="1" applyFill="1" applyBorder="1" applyAlignment="1">
      <alignment horizontal="right"/>
    </xf>
    <xf numFmtId="4" fontId="3" fillId="0" borderId="23" xfId="2" applyNumberFormat="1" applyFont="1" applyBorder="1" applyAlignment="1">
      <alignment horizontal="right"/>
    </xf>
    <xf numFmtId="3" fontId="3" fillId="0" borderId="6" xfId="2" applyNumberFormat="1" applyFont="1" applyFill="1" applyBorder="1" applyAlignment="1">
      <alignment horizontal="right"/>
    </xf>
    <xf numFmtId="0" fontId="3" fillId="0" borderId="6" xfId="2" applyFont="1" applyFill="1" applyBorder="1" applyAlignment="1">
      <alignment horizontal="left" vertical="center" wrapText="1"/>
    </xf>
    <xf numFmtId="0" fontId="3" fillId="0" borderId="38" xfId="2" applyFont="1" applyFill="1" applyBorder="1"/>
    <xf numFmtId="0" fontId="3" fillId="0" borderId="5" xfId="2" applyFont="1" applyBorder="1" applyAlignment="1">
      <alignment vertical="center"/>
    </xf>
    <xf numFmtId="0" fontId="3" fillId="0" borderId="2" xfId="2" applyFont="1" applyBorder="1" applyAlignment="1">
      <alignment vertical="center"/>
    </xf>
    <xf numFmtId="0" fontId="5" fillId="0" borderId="3" xfId="2" applyFont="1" applyFill="1" applyBorder="1" applyAlignment="1">
      <alignment vertical="center"/>
    </xf>
    <xf numFmtId="0" fontId="3" fillId="0" borderId="3" xfId="2" applyFont="1" applyFill="1" applyBorder="1" applyAlignment="1">
      <alignment vertical="center"/>
    </xf>
    <xf numFmtId="0" fontId="3" fillId="0" borderId="29" xfId="2" applyFont="1" applyFill="1" applyBorder="1" applyAlignment="1">
      <alignment vertical="center"/>
    </xf>
    <xf numFmtId="0" fontId="5" fillId="3" borderId="34" xfId="2" applyFont="1" applyFill="1" applyBorder="1" applyAlignment="1">
      <alignment horizontal="center" vertical="center" wrapText="1"/>
    </xf>
    <xf numFmtId="0" fontId="3" fillId="0" borderId="6" xfId="2" applyFont="1" applyBorder="1" applyAlignment="1">
      <alignment vertical="center"/>
    </xf>
    <xf numFmtId="0" fontId="3" fillId="0" borderId="0" xfId="2" applyFont="1" applyAlignment="1">
      <alignment vertical="center"/>
    </xf>
    <xf numFmtId="0" fontId="3" fillId="0" borderId="14" xfId="2" applyFont="1" applyFill="1" applyBorder="1" applyAlignment="1">
      <alignment vertical="center"/>
    </xf>
    <xf numFmtId="0" fontId="3" fillId="0" borderId="8" xfId="2" applyFont="1" applyFill="1" applyBorder="1" applyAlignment="1">
      <alignment vertical="center"/>
    </xf>
    <xf numFmtId="4" fontId="3" fillId="0" borderId="1" xfId="2" applyNumberFormat="1" applyFont="1" applyFill="1" applyBorder="1" applyAlignment="1">
      <alignment horizontal="right" vertical="center"/>
    </xf>
    <xf numFmtId="4" fontId="3" fillId="0" borderId="35" xfId="2" applyNumberFormat="1" applyFont="1" applyFill="1" applyBorder="1" applyAlignment="1">
      <alignment horizontal="right" vertical="center"/>
    </xf>
    <xf numFmtId="0" fontId="3" fillId="0" borderId="14" xfId="2" applyFont="1" applyFill="1" applyBorder="1" applyAlignment="1">
      <alignment horizontal="left" vertical="center"/>
    </xf>
    <xf numFmtId="0" fontId="3" fillId="0" borderId="8" xfId="2" applyFont="1" applyFill="1" applyBorder="1" applyAlignment="1">
      <alignment horizontal="left" vertical="center"/>
    </xf>
    <xf numFmtId="4" fontId="3" fillId="4" borderId="1" xfId="2" applyNumberFormat="1" applyFont="1" applyFill="1" applyBorder="1" applyAlignment="1">
      <alignment horizontal="right" vertical="center"/>
    </xf>
    <xf numFmtId="0" fontId="5" fillId="0" borderId="14" xfId="2" applyFont="1" applyFill="1" applyBorder="1" applyAlignment="1">
      <alignment vertical="center"/>
    </xf>
    <xf numFmtId="4" fontId="5" fillId="0" borderId="1" xfId="2" applyNumberFormat="1" applyFont="1" applyFill="1" applyBorder="1" applyAlignment="1">
      <alignment vertical="center"/>
    </xf>
    <xf numFmtId="0" fontId="3" fillId="0" borderId="26" xfId="2" applyFont="1" applyBorder="1" applyAlignment="1">
      <alignment vertical="center"/>
    </xf>
    <xf numFmtId="0" fontId="3" fillId="0" borderId="27" xfId="2" applyFont="1" applyFill="1" applyBorder="1" applyAlignment="1">
      <alignment horizontal="left" vertical="center"/>
    </xf>
    <xf numFmtId="0" fontId="5" fillId="0" borderId="27" xfId="2" applyFont="1" applyFill="1" applyBorder="1" applyAlignment="1">
      <alignment horizontal="left" vertical="center"/>
    </xf>
    <xf numFmtId="0" fontId="3" fillId="0" borderId="27" xfId="2" applyFont="1" applyFill="1" applyBorder="1" applyAlignment="1">
      <alignment vertical="center"/>
    </xf>
    <xf numFmtId="0" fontId="3" fillId="5" borderId="28" xfId="2" applyFont="1" applyFill="1" applyBorder="1" applyAlignment="1">
      <alignment vertical="center"/>
    </xf>
    <xf numFmtId="0" fontId="5" fillId="0" borderId="2" xfId="2" applyFont="1" applyFill="1" applyBorder="1"/>
    <xf numFmtId="0" fontId="5" fillId="0" borderId="3" xfId="2" applyFont="1" applyFill="1" applyBorder="1" applyAlignment="1">
      <alignment horizontal="left"/>
    </xf>
    <xf numFmtId="0" fontId="5" fillId="0" borderId="4" xfId="2" applyFont="1" applyFill="1" applyBorder="1"/>
    <xf numFmtId="0" fontId="5" fillId="0" borderId="6" xfId="2" applyFont="1" applyFill="1" applyBorder="1"/>
    <xf numFmtId="0" fontId="5" fillId="0" borderId="0" xfId="2" applyFont="1" applyFill="1" applyBorder="1"/>
    <xf numFmtId="0" fontId="5" fillId="0" borderId="0" xfId="2" applyFont="1" applyFill="1"/>
    <xf numFmtId="0" fontId="3" fillId="0" borderId="5" xfId="2" applyFont="1" applyFill="1" applyBorder="1" applyAlignment="1">
      <alignment vertical="center"/>
    </xf>
    <xf numFmtId="0" fontId="3" fillId="0" borderId="0" xfId="2" applyFont="1" applyFill="1" applyBorder="1" applyAlignment="1">
      <alignment vertical="center"/>
    </xf>
    <xf numFmtId="0" fontId="3" fillId="0" borderId="6" xfId="2" applyFont="1" applyFill="1" applyBorder="1" applyAlignment="1">
      <alignment vertical="center"/>
    </xf>
    <xf numFmtId="0" fontId="3" fillId="0" borderId="0" xfId="2" applyFont="1" applyFill="1" applyAlignment="1">
      <alignment vertical="center"/>
    </xf>
    <xf numFmtId="0" fontId="3" fillId="3" borderId="14" xfId="2" applyFont="1" applyFill="1" applyBorder="1" applyAlignment="1">
      <alignment horizontal="left" vertical="center"/>
    </xf>
    <xf numFmtId="0" fontId="3" fillId="3" borderId="8" xfId="2" applyFont="1" applyFill="1" applyBorder="1" applyAlignment="1">
      <alignment horizontal="left" vertical="center"/>
    </xf>
    <xf numFmtId="0" fontId="3" fillId="3" borderId="30" xfId="2" applyFont="1" applyFill="1" applyBorder="1" applyAlignment="1">
      <alignment horizontal="left" vertical="center"/>
    </xf>
    <xf numFmtId="0" fontId="3" fillId="3" borderId="15" xfId="2" applyFont="1" applyFill="1" applyBorder="1" applyAlignment="1">
      <alignment horizontal="left" vertical="center"/>
    </xf>
    <xf numFmtId="0" fontId="5" fillId="3" borderId="15" xfId="2" applyFont="1" applyFill="1" applyBorder="1" applyAlignment="1">
      <alignment horizontal="left" vertical="center"/>
    </xf>
    <xf numFmtId="0" fontId="3" fillId="0" borderId="26" xfId="2" applyFont="1" applyFill="1" applyBorder="1" applyAlignment="1">
      <alignment vertical="center"/>
    </xf>
    <xf numFmtId="0" fontId="3" fillId="0" borderId="27" xfId="2" applyFont="1" applyFill="1" applyBorder="1"/>
    <xf numFmtId="0" fontId="3" fillId="5" borderId="28" xfId="2" applyFont="1" applyFill="1" applyBorder="1" applyAlignment="1">
      <alignment horizontal="center" vertical="center"/>
    </xf>
    <xf numFmtId="0" fontId="3" fillId="3" borderId="1" xfId="2" applyFont="1" applyFill="1" applyBorder="1"/>
    <xf numFmtId="0" fontId="5" fillId="3" borderId="1" xfId="2" applyFont="1" applyFill="1" applyBorder="1"/>
    <xf numFmtId="0" fontId="5" fillId="0" borderId="5" xfId="2" applyFont="1" applyFill="1" applyBorder="1" applyAlignment="1">
      <alignment vertical="center"/>
    </xf>
    <xf numFmtId="0" fontId="3" fillId="3" borderId="1" xfId="2" applyFont="1" applyFill="1" applyBorder="1" applyAlignment="1">
      <alignment horizontal="left" vertical="center"/>
    </xf>
    <xf numFmtId="0" fontId="5" fillId="0" borderId="1" xfId="2" applyFont="1" applyFill="1" applyBorder="1" applyAlignment="1">
      <alignment vertical="center"/>
    </xf>
    <xf numFmtId="0" fontId="5" fillId="4" borderId="1" xfId="2" applyFont="1" applyFill="1" applyBorder="1" applyAlignment="1">
      <alignment vertical="center"/>
    </xf>
    <xf numFmtId="0" fontId="5" fillId="4" borderId="35" xfId="2" applyFont="1" applyFill="1" applyBorder="1" applyAlignment="1">
      <alignment vertical="center"/>
    </xf>
    <xf numFmtId="0" fontId="5" fillId="0" borderId="6" xfId="2" applyFont="1" applyFill="1" applyBorder="1" applyAlignment="1">
      <alignment vertical="center"/>
    </xf>
    <xf numFmtId="0" fontId="5" fillId="0" borderId="0" xfId="2" applyFont="1" applyFill="1" applyAlignment="1">
      <alignment vertical="center"/>
    </xf>
    <xf numFmtId="0" fontId="3" fillId="0" borderId="1" xfId="2" applyFont="1" applyFill="1" applyBorder="1" applyAlignment="1">
      <alignment vertical="center"/>
    </xf>
    <xf numFmtId="0" fontId="3" fillId="4" borderId="1" xfId="2" applyFont="1" applyFill="1" applyBorder="1" applyAlignment="1">
      <alignment vertical="center"/>
    </xf>
    <xf numFmtId="4" fontId="3" fillId="4" borderId="35" xfId="2" applyNumberFormat="1" applyFont="1" applyFill="1" applyBorder="1" applyAlignment="1">
      <alignment horizontal="right" vertical="center"/>
    </xf>
    <xf numFmtId="0" fontId="3" fillId="3" borderId="1" xfId="2" applyFont="1" applyFill="1" applyBorder="1" applyAlignment="1">
      <alignment vertical="center"/>
    </xf>
    <xf numFmtId="0" fontId="5" fillId="3" borderId="1" xfId="2" applyFont="1" applyFill="1" applyBorder="1" applyAlignment="1">
      <alignment horizontal="left" vertical="center"/>
    </xf>
    <xf numFmtId="0" fontId="5" fillId="3" borderId="23" xfId="2" applyFont="1" applyFill="1" applyBorder="1" applyAlignment="1">
      <alignment horizontal="left" vertical="center"/>
    </xf>
    <xf numFmtId="0" fontId="3" fillId="3" borderId="23" xfId="2" applyFont="1" applyFill="1" applyBorder="1" applyAlignment="1">
      <alignment horizontal="left" vertical="center"/>
    </xf>
    <xf numFmtId="4" fontId="3" fillId="0" borderId="23" xfId="2" applyNumberFormat="1" applyFont="1" applyFill="1" applyBorder="1" applyAlignment="1">
      <alignment horizontal="right" vertical="center"/>
    </xf>
    <xf numFmtId="4" fontId="3" fillId="0" borderId="35" xfId="2" applyNumberFormat="1" applyFont="1" applyBorder="1" applyAlignment="1">
      <alignment horizontal="right"/>
    </xf>
    <xf numFmtId="0" fontId="3" fillId="0" borderId="26" xfId="2" applyFont="1" applyFill="1" applyBorder="1" applyAlignment="1">
      <alignment horizontal="left"/>
    </xf>
    <xf numFmtId="0" fontId="8" fillId="0" borderId="7" xfId="2" applyFont="1" applyBorder="1"/>
    <xf numFmtId="0" fontId="8" fillId="0" borderId="0" xfId="2" applyFont="1" applyBorder="1"/>
    <xf numFmtId="0" fontId="8" fillId="0" borderId="8" xfId="2" applyFont="1" applyBorder="1"/>
    <xf numFmtId="0" fontId="3" fillId="0" borderId="7" xfId="2" applyFont="1" applyBorder="1"/>
    <xf numFmtId="0" fontId="3" fillId="0" borderId="16" xfId="2" applyFont="1" applyBorder="1"/>
    <xf numFmtId="0" fontId="5" fillId="3" borderId="30" xfId="2" applyFont="1" applyFill="1" applyBorder="1" applyAlignment="1">
      <alignment horizontal="center" wrapText="1"/>
    </xf>
    <xf numFmtId="0" fontId="3" fillId="0" borderId="13" xfId="2" applyFont="1" applyBorder="1"/>
    <xf numFmtId="0" fontId="3" fillId="0" borderId="30" xfId="2" applyFont="1" applyBorder="1"/>
    <xf numFmtId="0" fontId="3" fillId="0" borderId="43" xfId="2" applyFont="1" applyBorder="1"/>
    <xf numFmtId="0" fontId="3" fillId="0" borderId="44" xfId="2" applyFont="1" applyBorder="1"/>
    <xf numFmtId="0" fontId="3" fillId="0" borderId="21" xfId="2" applyFont="1" applyBorder="1"/>
    <xf numFmtId="0" fontId="3" fillId="0" borderId="5" xfId="2" applyFont="1" applyBorder="1" applyAlignment="1">
      <alignment horizontal="left"/>
    </xf>
    <xf numFmtId="4" fontId="3" fillId="0" borderId="0" xfId="2" applyNumberFormat="1" applyFont="1" applyBorder="1" applyAlignment="1">
      <alignment horizontal="right"/>
    </xf>
    <xf numFmtId="0" fontId="5" fillId="3" borderId="14" xfId="2" applyFont="1" applyFill="1" applyBorder="1" applyAlignment="1">
      <alignment horizontal="left"/>
    </xf>
    <xf numFmtId="0" fontId="5" fillId="3" borderId="8" xfId="2" applyFont="1" applyFill="1" applyBorder="1" applyAlignment="1">
      <alignment horizontal="left"/>
    </xf>
    <xf numFmtId="0" fontId="5" fillId="3" borderId="30" xfId="2" applyFont="1" applyFill="1" applyBorder="1" applyAlignment="1">
      <alignment horizontal="center" vertical="center" wrapText="1"/>
    </xf>
    <xf numFmtId="0" fontId="5" fillId="3" borderId="35" xfId="2" applyFont="1" applyFill="1" applyBorder="1" applyAlignment="1">
      <alignment horizontal="center" wrapText="1"/>
    </xf>
    <xf numFmtId="0" fontId="3" fillId="3" borderId="45" xfId="2" applyFont="1" applyFill="1" applyBorder="1" applyAlignment="1">
      <alignment horizontal="left" vertical="center"/>
    </xf>
    <xf numFmtId="0" fontId="3" fillId="3" borderId="0" xfId="2" applyFont="1" applyFill="1" applyBorder="1" applyAlignment="1">
      <alignment horizontal="left" vertical="center"/>
    </xf>
    <xf numFmtId="4" fontId="3" fillId="0" borderId="30" xfId="2" applyNumberFormat="1" applyFont="1" applyFill="1" applyBorder="1" applyAlignment="1">
      <alignment horizontal="right" vertical="center"/>
    </xf>
    <xf numFmtId="0" fontId="5" fillId="3" borderId="7" xfId="2" applyFont="1" applyFill="1" applyBorder="1" applyAlignment="1">
      <alignment horizontal="left" vertical="center"/>
    </xf>
    <xf numFmtId="0" fontId="4" fillId="0" borderId="0" xfId="2" applyFont="1" applyFill="1" applyBorder="1" applyAlignment="1">
      <alignment horizontal="left"/>
    </xf>
    <xf numFmtId="0" fontId="3" fillId="0" borderId="0" xfId="2" applyFont="1" applyBorder="1" applyAlignment="1">
      <alignment horizontal="centerContinuous"/>
    </xf>
    <xf numFmtId="0" fontId="3" fillId="0" borderId="0" xfId="2" applyFont="1" applyFill="1" applyBorder="1" applyAlignment="1">
      <alignment horizontal="centerContinuous"/>
    </xf>
    <xf numFmtId="0" fontId="5" fillId="0" borderId="0" xfId="2" applyFont="1" applyBorder="1" applyAlignment="1">
      <alignment horizontal="right"/>
    </xf>
    <xf numFmtId="0" fontId="5" fillId="0" borderId="0" xfId="2" applyFont="1" applyBorder="1" applyAlignment="1">
      <alignment horizontal="justify"/>
    </xf>
    <xf numFmtId="0" fontId="5" fillId="0" borderId="7" xfId="2" applyFont="1" applyBorder="1" applyAlignment="1">
      <alignment horizontal="justify"/>
    </xf>
    <xf numFmtId="0" fontId="5" fillId="0" borderId="8" xfId="2" applyFont="1" applyBorder="1" applyAlignment="1">
      <alignment horizontal="justify"/>
    </xf>
    <xf numFmtId="4" fontId="5" fillId="0" borderId="1" xfId="2" applyNumberFormat="1" applyFont="1" applyFill="1" applyBorder="1" applyAlignment="1">
      <alignment horizontal="right"/>
    </xf>
    <xf numFmtId="2" fontId="3" fillId="0" borderId="5" xfId="2" applyNumberFormat="1" applyFont="1" applyBorder="1" applyAlignment="1">
      <alignment horizontal="left" vertical="center"/>
    </xf>
    <xf numFmtId="4" fontId="5" fillId="3" borderId="23" xfId="2" applyNumberFormat="1" applyFont="1" applyFill="1" applyBorder="1" applyAlignment="1">
      <alignment horizontal="right" vertical="center"/>
    </xf>
    <xf numFmtId="2" fontId="3" fillId="0" borderId="6" xfId="2" applyNumberFormat="1" applyFont="1" applyFill="1" applyBorder="1" applyAlignment="1">
      <alignment horizontal="left" vertical="center"/>
    </xf>
    <xf numFmtId="2" fontId="3" fillId="0" borderId="0" xfId="2" applyNumberFormat="1" applyFont="1" applyAlignment="1">
      <alignment horizontal="left" vertical="center"/>
    </xf>
    <xf numFmtId="0" fontId="5" fillId="0" borderId="27" xfId="2" applyFont="1" applyFill="1" applyBorder="1"/>
    <xf numFmtId="0" fontId="3" fillId="0" borderId="0" xfId="2"/>
    <xf numFmtId="0" fontId="3" fillId="0" borderId="2" xfId="2" applyBorder="1"/>
    <xf numFmtId="0" fontId="3" fillId="0" borderId="3" xfId="2" applyBorder="1"/>
    <xf numFmtId="0" fontId="3" fillId="0" borderId="4" xfId="2" applyBorder="1"/>
    <xf numFmtId="0" fontId="10" fillId="0" borderId="5" xfId="2" applyFont="1" applyBorder="1"/>
    <xf numFmtId="0" fontId="10" fillId="0" borderId="0" xfId="2" applyFont="1" applyBorder="1"/>
    <xf numFmtId="0" fontId="11" fillId="0" borderId="0" xfId="2" applyFont="1" applyFill="1" applyBorder="1" applyAlignment="1">
      <alignment horizontal="left"/>
    </xf>
    <xf numFmtId="0" fontId="8" fillId="0" borderId="0" xfId="2" applyFont="1" applyFill="1" applyBorder="1" applyAlignment="1">
      <alignment horizontal="left"/>
    </xf>
    <xf numFmtId="0" fontId="10" fillId="0" borderId="6" xfId="2" applyFont="1" applyBorder="1"/>
    <xf numFmtId="0" fontId="10" fillId="0" borderId="0" xfId="2" applyFont="1"/>
    <xf numFmtId="0" fontId="8" fillId="0" borderId="0" xfId="2" applyFont="1" applyBorder="1" applyAlignment="1">
      <alignment horizontal="left"/>
    </xf>
    <xf numFmtId="0" fontId="10" fillId="0" borderId="0" xfId="2" applyFont="1" applyBorder="1" applyAlignment="1">
      <alignment horizontal="center"/>
    </xf>
    <xf numFmtId="0" fontId="8" fillId="0" borderId="0" xfId="2" applyFont="1" applyBorder="1" applyAlignment="1">
      <alignment horizontal="right"/>
    </xf>
    <xf numFmtId="0" fontId="12" fillId="0" borderId="7" xfId="2" applyFont="1" applyBorder="1"/>
    <xf numFmtId="0" fontId="8" fillId="0" borderId="5" xfId="2" applyFont="1" applyBorder="1"/>
    <xf numFmtId="0" fontId="8" fillId="0" borderId="6" xfId="2" applyFont="1" applyBorder="1"/>
    <xf numFmtId="0" fontId="8" fillId="0" borderId="0" xfId="2" applyFont="1"/>
    <xf numFmtId="0" fontId="14" fillId="0" borderId="22" xfId="2" applyFont="1" applyFill="1" applyBorder="1" applyAlignment="1">
      <alignment horizontal="center" vertical="center"/>
    </xf>
    <xf numFmtId="0" fontId="14" fillId="0" borderId="23" xfId="2" applyFont="1" applyFill="1" applyBorder="1" applyAlignment="1">
      <alignment horizontal="center" vertical="center"/>
    </xf>
    <xf numFmtId="0" fontId="14" fillId="0" borderId="37" xfId="2" applyFont="1" applyFill="1" applyBorder="1" applyAlignment="1">
      <alignment horizontal="center" vertical="center"/>
    </xf>
    <xf numFmtId="3" fontId="15" fillId="0" borderId="54" xfId="2" applyNumberFormat="1" applyFont="1" applyFill="1" applyBorder="1" applyAlignment="1">
      <alignment horizontal="center"/>
    </xf>
    <xf numFmtId="3" fontId="15" fillId="0" borderId="55" xfId="2" applyNumberFormat="1" applyFont="1" applyFill="1" applyBorder="1" applyAlignment="1">
      <alignment horizontal="center"/>
    </xf>
    <xf numFmtId="3" fontId="15" fillId="0" borderId="56" xfId="2" applyNumberFormat="1" applyFont="1" applyFill="1" applyBorder="1" applyAlignment="1">
      <alignment horizontal="center"/>
    </xf>
    <xf numFmtId="0" fontId="14" fillId="0" borderId="5" xfId="2" applyFont="1" applyBorder="1"/>
    <xf numFmtId="0" fontId="14" fillId="0" borderId="0" xfId="2" applyFont="1" applyBorder="1"/>
    <xf numFmtId="0" fontId="14" fillId="0" borderId="6" xfId="2" applyFont="1" applyBorder="1"/>
    <xf numFmtId="0" fontId="14" fillId="0" borderId="0" xfId="2" applyFont="1"/>
    <xf numFmtId="0" fontId="14" fillId="0" borderId="24" xfId="2" applyFont="1" applyBorder="1" applyAlignment="1">
      <alignment horizontal="center" vertical="center" wrapText="1"/>
    </xf>
    <xf numFmtId="0" fontId="14" fillId="0" borderId="37" xfId="2" applyFont="1" applyBorder="1" applyAlignment="1">
      <alignment horizontal="center" vertical="center" wrapText="1"/>
    </xf>
    <xf numFmtId="0" fontId="10" fillId="0" borderId="52" xfId="2" applyFont="1" applyBorder="1" applyAlignment="1">
      <alignment horizontal="center"/>
    </xf>
    <xf numFmtId="0" fontId="10" fillId="0" borderId="53" xfId="2" applyFont="1" applyBorder="1" applyAlignment="1">
      <alignment horizontal="center"/>
    </xf>
    <xf numFmtId="0" fontId="5" fillId="0" borderId="57" xfId="2" applyFont="1" applyBorder="1" applyAlignment="1">
      <alignment vertical="center" wrapText="1"/>
    </xf>
    <xf numFmtId="0" fontId="5" fillId="0" borderId="56" xfId="2" applyFont="1" applyBorder="1" applyAlignment="1">
      <alignment vertical="center" wrapText="1"/>
    </xf>
    <xf numFmtId="0" fontId="3" fillId="0" borderId="5" xfId="2" applyBorder="1"/>
    <xf numFmtId="0" fontId="3" fillId="0" borderId="0" xfId="2" applyBorder="1"/>
    <xf numFmtId="0" fontId="3" fillId="0" borderId="6" xfId="2" applyBorder="1"/>
    <xf numFmtId="0" fontId="16" fillId="0" borderId="5" xfId="2" applyFont="1" applyBorder="1"/>
    <xf numFmtId="0" fontId="16" fillId="0" borderId="0" xfId="2" applyFont="1" applyBorder="1"/>
    <xf numFmtId="0" fontId="16" fillId="0" borderId="6" xfId="2" applyFont="1" applyBorder="1"/>
    <xf numFmtId="0" fontId="16" fillId="0" borderId="0" xfId="2" applyFont="1"/>
    <xf numFmtId="0" fontId="16" fillId="0" borderId="5" xfId="2" applyFont="1" applyBorder="1" applyAlignment="1">
      <alignment wrapText="1"/>
    </xf>
    <xf numFmtId="0" fontId="5" fillId="0" borderId="22"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23" xfId="2" applyFont="1" applyBorder="1" applyAlignment="1">
      <alignment horizontal="center" vertical="center" wrapText="1"/>
    </xf>
    <xf numFmtId="0" fontId="16" fillId="0" borderId="0" xfId="2" applyFont="1" applyBorder="1" applyAlignment="1">
      <alignment wrapText="1"/>
    </xf>
    <xf numFmtId="0" fontId="16" fillId="0" borderId="6" xfId="2" applyFont="1" applyBorder="1" applyAlignment="1">
      <alignment wrapText="1"/>
    </xf>
    <xf numFmtId="0" fontId="16" fillId="0" borderId="0" xfId="2" applyFont="1" applyAlignment="1">
      <alignment wrapText="1"/>
    </xf>
    <xf numFmtId="0" fontId="5" fillId="0" borderId="54" xfId="2" applyFont="1" applyBorder="1" applyAlignment="1">
      <alignment vertical="center" wrapText="1"/>
    </xf>
    <xf numFmtId="0" fontId="5" fillId="0" borderId="54" xfId="2" applyFont="1" applyBorder="1" applyAlignment="1">
      <alignment horizontal="center" vertical="center"/>
    </xf>
    <xf numFmtId="0" fontId="5" fillId="0" borderId="56" xfId="2" applyFont="1" applyBorder="1" applyAlignment="1">
      <alignment horizontal="center" vertical="center"/>
    </xf>
    <xf numFmtId="0" fontId="5" fillId="0" borderId="53" xfId="2" applyFont="1" applyBorder="1" applyAlignment="1">
      <alignment horizontal="center" vertical="center"/>
    </xf>
    <xf numFmtId="0" fontId="5" fillId="0" borderId="58" xfId="2" applyFont="1" applyBorder="1" applyAlignment="1">
      <alignment horizontal="center" vertical="center" wrapText="1"/>
    </xf>
    <xf numFmtId="0" fontId="5" fillId="0" borderId="22" xfId="2" applyFont="1" applyBorder="1" applyAlignment="1">
      <alignment vertical="center" wrapText="1"/>
    </xf>
    <xf numFmtId="0" fontId="5" fillId="0" borderId="37" xfId="2" applyFont="1" applyBorder="1" applyAlignment="1">
      <alignment vertical="center" wrapText="1"/>
    </xf>
    <xf numFmtId="0" fontId="5" fillId="0" borderId="0" xfId="2" applyFont="1" applyBorder="1" applyAlignment="1"/>
    <xf numFmtId="0" fontId="14" fillId="0" borderId="0" xfId="2" applyFont="1" applyBorder="1" applyAlignment="1"/>
    <xf numFmtId="0" fontId="8" fillId="0" borderId="48" xfId="2" applyFont="1" applyBorder="1" applyAlignment="1"/>
    <xf numFmtId="0" fontId="8" fillId="0" borderId="30" xfId="2" applyFont="1" applyBorder="1" applyAlignment="1"/>
    <xf numFmtId="0" fontId="8" fillId="0" borderId="1" xfId="2" applyFont="1" applyBorder="1" applyAlignment="1">
      <alignment horizontal="center"/>
    </xf>
    <xf numFmtId="0" fontId="8" fillId="0" borderId="35" xfId="2" applyFont="1" applyBorder="1" applyAlignment="1">
      <alignment horizontal="center"/>
    </xf>
    <xf numFmtId="0" fontId="8" fillId="0" borderId="22" xfId="2" applyFont="1" applyBorder="1" applyAlignment="1"/>
    <xf numFmtId="0" fontId="8" fillId="0" borderId="23" xfId="2" applyFont="1" applyBorder="1" applyAlignment="1"/>
    <xf numFmtId="0" fontId="8" fillId="0" borderId="37" xfId="2" applyFont="1" applyBorder="1" applyAlignment="1"/>
    <xf numFmtId="0" fontId="14" fillId="0" borderId="0" xfId="2" applyFont="1" applyBorder="1" applyAlignment="1">
      <alignment horizontal="right"/>
    </xf>
    <xf numFmtId="0" fontId="3" fillId="0" borderId="26" xfId="2" applyBorder="1"/>
    <xf numFmtId="0" fontId="3" fillId="0" borderId="27" xfId="2" applyBorder="1"/>
    <xf numFmtId="0" fontId="17" fillId="0" borderId="27" xfId="2" applyFont="1" applyBorder="1"/>
    <xf numFmtId="0" fontId="16" fillId="0" borderId="27" xfId="2" applyFont="1" applyBorder="1"/>
    <xf numFmtId="0" fontId="3" fillId="0" borderId="28" xfId="2" applyBorder="1"/>
    <xf numFmtId="0" fontId="18" fillId="0" borderId="0" xfId="2" applyFont="1"/>
    <xf numFmtId="0" fontId="3" fillId="0" borderId="25" xfId="2" applyFont="1" applyBorder="1" applyAlignment="1"/>
    <xf numFmtId="0" fontId="5" fillId="3" borderId="14" xfId="2" applyFont="1" applyFill="1" applyBorder="1" applyAlignment="1">
      <alignment horizontal="center" vertical="center" wrapText="1"/>
    </xf>
    <xf numFmtId="0" fontId="3" fillId="0" borderId="0" xfId="2" applyFont="1" applyBorder="1" applyAlignment="1"/>
    <xf numFmtId="0" fontId="5" fillId="3" borderId="13" xfId="2" applyFont="1" applyFill="1" applyBorder="1" applyAlignment="1">
      <alignment horizontal="center" vertical="center" wrapText="1"/>
    </xf>
    <xf numFmtId="0" fontId="3" fillId="0" borderId="6" xfId="2" applyFont="1" applyFill="1" applyBorder="1" applyAlignment="1">
      <alignment vertical="center" wrapText="1"/>
    </xf>
    <xf numFmtId="0" fontId="3" fillId="0" borderId="27" xfId="2" applyFont="1" applyFill="1" applyBorder="1" applyAlignment="1">
      <alignment horizontal="left" vertical="center" wrapText="1"/>
    </xf>
    <xf numFmtId="0" fontId="3" fillId="0" borderId="2" xfId="2" applyFont="1" applyFill="1" applyBorder="1" applyAlignment="1">
      <alignment horizontal="left"/>
    </xf>
    <xf numFmtId="0" fontId="3" fillId="0" borderId="3" xfId="2" applyFont="1" applyFill="1" applyBorder="1" applyAlignment="1">
      <alignment horizontal="left"/>
    </xf>
    <xf numFmtId="3" fontId="3" fillId="0" borderId="3" xfId="2" applyNumberFormat="1" applyFont="1" applyFill="1" applyBorder="1" applyAlignment="1">
      <alignment horizontal="center"/>
    </xf>
    <xf numFmtId="3" fontId="3" fillId="0" borderId="3" xfId="2" applyNumberFormat="1" applyFont="1" applyFill="1" applyBorder="1" applyAlignment="1"/>
    <xf numFmtId="4" fontId="3" fillId="0" borderId="3" xfId="2" applyNumberFormat="1" applyFont="1" applyBorder="1" applyAlignment="1">
      <alignment horizontal="right"/>
    </xf>
    <xf numFmtId="0" fontId="3" fillId="0" borderId="30" xfId="2" applyFont="1" applyFill="1" applyBorder="1" applyAlignment="1">
      <alignment wrapText="1"/>
    </xf>
    <xf numFmtId="0" fontId="5" fillId="0" borderId="1" xfId="2" applyFont="1" applyFill="1" applyBorder="1" applyAlignment="1"/>
    <xf numFmtId="0" fontId="3" fillId="0" borderId="1" xfId="2" applyFont="1" applyFill="1" applyBorder="1" applyAlignment="1">
      <alignment wrapText="1"/>
    </xf>
    <xf numFmtId="0" fontId="20" fillId="0" borderId="0" xfId="2" applyFont="1" applyBorder="1" applyAlignment="1">
      <alignment horizontal="left"/>
    </xf>
    <xf numFmtId="0" fontId="1" fillId="0" borderId="0" xfId="2" applyFont="1" applyBorder="1"/>
    <xf numFmtId="3" fontId="21" fillId="0" borderId="0" xfId="2" applyNumberFormat="1" applyFont="1" applyAlignment="1">
      <alignment horizontal="center" vertical="center"/>
    </xf>
    <xf numFmtId="3" fontId="21" fillId="0" borderId="0" xfId="2" applyNumberFormat="1" applyFont="1"/>
    <xf numFmtId="0" fontId="21" fillId="0" borderId="0" xfId="2" applyFont="1"/>
    <xf numFmtId="3" fontId="22" fillId="0" borderId="0" xfId="2" applyNumberFormat="1" applyFont="1" applyAlignment="1">
      <alignment horizontal="center" vertical="center" wrapText="1"/>
    </xf>
    <xf numFmtId="4" fontId="21" fillId="0" borderId="0" xfId="2" applyNumberFormat="1" applyFont="1"/>
    <xf numFmtId="0" fontId="1" fillId="0" borderId="1" xfId="1" applyFont="1" applyFill="1" applyBorder="1" applyAlignment="1">
      <alignment vertical="center"/>
    </xf>
    <xf numFmtId="0" fontId="1" fillId="0" borderId="1" xfId="1" applyFont="1" applyFill="1" applyBorder="1" applyAlignment="1">
      <alignment vertical="center" wrapText="1"/>
    </xf>
    <xf numFmtId="3" fontId="1" fillId="0" borderId="1" xfId="1" applyNumberFormat="1" applyFont="1" applyFill="1" applyBorder="1" applyAlignment="1">
      <alignment horizontal="center" vertical="center"/>
    </xf>
    <xf numFmtId="0" fontId="0" fillId="0" borderId="0" xfId="0" applyFont="1"/>
    <xf numFmtId="0" fontId="23" fillId="2" borderId="1" xfId="1" applyFont="1" applyFill="1" applyBorder="1" applyAlignment="1">
      <alignment vertical="center"/>
    </xf>
    <xf numFmtId="0" fontId="23" fillId="2" borderId="1" xfId="1" applyFont="1" applyFill="1" applyBorder="1" applyAlignment="1">
      <alignment vertical="center" wrapText="1"/>
    </xf>
    <xf numFmtId="3" fontId="23" fillId="2" borderId="1" xfId="1" applyNumberFormat="1" applyFont="1" applyFill="1" applyBorder="1" applyAlignment="1">
      <alignment horizontal="center" vertical="center"/>
    </xf>
    <xf numFmtId="0" fontId="21" fillId="0" borderId="0" xfId="2" applyFont="1" applyFill="1"/>
    <xf numFmtId="0" fontId="21" fillId="0" borderId="0" xfId="2" applyFont="1" applyFill="1" applyBorder="1"/>
    <xf numFmtId="0" fontId="1" fillId="0" borderId="0" xfId="1" applyFont="1" applyFill="1" applyBorder="1" applyAlignment="1">
      <alignment vertical="center"/>
    </xf>
    <xf numFmtId="0" fontId="1" fillId="0" borderId="0" xfId="1" applyFont="1" applyFill="1" applyBorder="1" applyAlignment="1">
      <alignment vertical="center" wrapText="1"/>
    </xf>
    <xf numFmtId="3" fontId="1" fillId="0" borderId="0" xfId="1" applyNumberFormat="1" applyFont="1" applyFill="1" applyBorder="1" applyAlignment="1">
      <alignment horizontal="center" vertical="center"/>
    </xf>
    <xf numFmtId="0" fontId="21" fillId="0" borderId="0" xfId="2" applyFont="1" applyBorder="1"/>
    <xf numFmtId="3" fontId="21" fillId="0" borderId="0" xfId="2" applyNumberFormat="1" applyFont="1" applyBorder="1"/>
    <xf numFmtId="0" fontId="4" fillId="0" borderId="0" xfId="0" applyFont="1" applyBorder="1" applyAlignment="1">
      <alignment vertical="center" wrapText="1"/>
    </xf>
    <xf numFmtId="0" fontId="22" fillId="0" borderId="0" xfId="2" applyFont="1" applyBorder="1" applyAlignment="1">
      <alignment horizontal="center" vertical="center"/>
    </xf>
    <xf numFmtId="4" fontId="5" fillId="0" borderId="0" xfId="2" applyNumberFormat="1" applyFont="1" applyFill="1" applyBorder="1" applyAlignment="1">
      <alignment vertical="center"/>
    </xf>
    <xf numFmtId="0" fontId="5" fillId="0" borderId="0" xfId="2" applyFont="1" applyFill="1" applyBorder="1" applyAlignment="1">
      <alignment horizontal="left" vertical="center"/>
    </xf>
    <xf numFmtId="0" fontId="3" fillId="0" borderId="27" xfId="2" applyFont="1" applyBorder="1" applyAlignment="1">
      <alignment vertical="center"/>
    </xf>
    <xf numFmtId="0" fontId="5" fillId="0" borderId="0" xfId="2" applyFont="1" applyBorder="1" applyAlignment="1">
      <alignment horizont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2" applyFont="1" applyFill="1" applyBorder="1" applyAlignment="1">
      <alignment horizontal="center" wrapText="1"/>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3" fillId="0" borderId="14" xfId="2" applyFont="1" applyBorder="1" applyAlignment="1">
      <alignment horizontal="center"/>
    </xf>
    <xf numFmtId="0" fontId="3" fillId="0" borderId="30" xfId="2" applyFont="1" applyBorder="1" applyAlignment="1">
      <alignment horizontal="center"/>
    </xf>
    <xf numFmtId="3" fontId="3" fillId="0" borderId="14" xfId="2" applyNumberFormat="1" applyFont="1" applyBorder="1" applyAlignment="1">
      <alignment horizontal="center"/>
    </xf>
    <xf numFmtId="3" fontId="3" fillId="0" borderId="17" xfId="2" applyNumberFormat="1" applyFont="1" applyBorder="1" applyAlignment="1">
      <alignment horizontal="center"/>
    </xf>
    <xf numFmtId="0" fontId="5" fillId="3" borderId="1" xfId="2" applyFont="1" applyFill="1" applyBorder="1" applyAlignment="1">
      <alignment horizontal="left"/>
    </xf>
    <xf numFmtId="43" fontId="5" fillId="0" borderId="8" xfId="3" applyFont="1" applyBorder="1"/>
    <xf numFmtId="0" fontId="3" fillId="0" borderId="22" xfId="2" applyFont="1" applyBorder="1" applyAlignment="1">
      <alignment horizontal="center" vertical="center" wrapText="1"/>
    </xf>
    <xf numFmtId="0" fontId="3" fillId="0" borderId="23" xfId="2" applyFont="1" applyBorder="1" applyAlignment="1">
      <alignment horizontal="center" vertical="center"/>
    </xf>
    <xf numFmtId="0" fontId="3" fillId="0" borderId="23" xfId="2" applyFont="1" applyBorder="1" applyAlignment="1">
      <alignment horizontal="center" vertical="center" wrapText="1"/>
    </xf>
    <xf numFmtId="43" fontId="3" fillId="0" borderId="37" xfId="3" applyFont="1" applyBorder="1" applyAlignment="1">
      <alignment horizontal="center" vertical="center"/>
    </xf>
    <xf numFmtId="0" fontId="25" fillId="5" borderId="13" xfId="0" applyFont="1" applyFill="1" applyBorder="1" applyAlignment="1">
      <alignment horizontal="left" vertical="center" wrapText="1" readingOrder="1"/>
    </xf>
    <xf numFmtId="0" fontId="26" fillId="5" borderId="1" xfId="0" applyFont="1" applyFill="1" applyBorder="1" applyAlignment="1">
      <alignment horizontal="center" vertical="center" wrapText="1" readingOrder="1"/>
    </xf>
    <xf numFmtId="3" fontId="3" fillId="5" borderId="1" xfId="2" applyNumberFormat="1" applyFont="1" applyFill="1" applyBorder="1" applyAlignment="1">
      <alignment horizontal="center" vertical="center"/>
    </xf>
    <xf numFmtId="43" fontId="5" fillId="0" borderId="1" xfId="2" applyNumberFormat="1" applyFont="1" applyFill="1" applyBorder="1" applyAlignment="1">
      <alignment vertical="center"/>
    </xf>
    <xf numFmtId="43" fontId="3" fillId="0" borderId="1" xfId="2" applyNumberFormat="1" applyFont="1" applyFill="1" applyBorder="1" applyAlignment="1">
      <alignment vertical="center"/>
    </xf>
    <xf numFmtId="4" fontId="3" fillId="0" borderId="1" xfId="2" applyNumberFormat="1" applyFont="1" applyFill="1" applyBorder="1" applyAlignment="1">
      <alignment vertical="center"/>
    </xf>
    <xf numFmtId="164" fontId="5" fillId="0" borderId="8" xfId="3" applyNumberFormat="1" applyFont="1" applyBorder="1" applyAlignment="1"/>
    <xf numFmtId="4" fontId="5" fillId="3" borderId="35" xfId="2" applyNumberFormat="1" applyFont="1" applyFill="1" applyBorder="1" applyAlignment="1">
      <alignment vertical="center" wrapText="1"/>
    </xf>
    <xf numFmtId="4" fontId="5" fillId="0" borderId="8" xfId="2" applyNumberFormat="1" applyFont="1" applyBorder="1"/>
    <xf numFmtId="0" fontId="3" fillId="0" borderId="1" xfId="2" applyFont="1" applyBorder="1" applyAlignment="1">
      <alignment vertical="center"/>
    </xf>
    <xf numFmtId="4" fontId="3" fillId="0" borderId="17" xfId="2" applyNumberFormat="1" applyFont="1" applyBorder="1" applyAlignment="1"/>
    <xf numFmtId="0" fontId="3" fillId="0" borderId="22" xfId="2" applyFont="1" applyBorder="1" applyAlignment="1">
      <alignment horizontal="left" wrapText="1"/>
    </xf>
    <xf numFmtId="4" fontId="3" fillId="0" borderId="25" xfId="2" applyNumberFormat="1" applyFont="1" applyBorder="1" applyAlignment="1"/>
    <xf numFmtId="4" fontId="3" fillId="0" borderId="0" xfId="2" applyNumberFormat="1" applyFont="1"/>
    <xf numFmtId="0" fontId="5" fillId="5" borderId="1" xfId="2" applyFont="1" applyFill="1" applyBorder="1" applyAlignment="1">
      <alignment horizontal="center" vertical="center" wrapText="1"/>
    </xf>
    <xf numFmtId="3" fontId="3" fillId="0" borderId="1" xfId="2" applyNumberFormat="1" applyFont="1" applyFill="1" applyBorder="1" applyAlignment="1">
      <alignment horizontal="right" vertical="center"/>
    </xf>
    <xf numFmtId="4" fontId="5" fillId="0" borderId="8" xfId="2" applyNumberFormat="1" applyFont="1" applyBorder="1" applyAlignment="1">
      <alignment horizontal="left"/>
    </xf>
    <xf numFmtId="0" fontId="5" fillId="0" borderId="8" xfId="2" applyFont="1" applyFill="1" applyBorder="1" applyAlignment="1">
      <alignment horizontal="left"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5" borderId="13" xfId="2" applyFont="1" applyFill="1" applyBorder="1" applyAlignment="1">
      <alignment horizontal="center" vertical="center" wrapText="1"/>
    </xf>
    <xf numFmtId="0" fontId="5" fillId="5" borderId="14" xfId="2" applyFont="1" applyFill="1" applyBorder="1" applyAlignment="1">
      <alignment horizontal="center" vertical="center" wrapText="1"/>
    </xf>
    <xf numFmtId="0" fontId="5" fillId="5" borderId="42" xfId="2" applyFont="1" applyFill="1" applyBorder="1" applyAlignment="1">
      <alignment horizontal="center" vertical="center" wrapText="1"/>
    </xf>
    <xf numFmtId="4" fontId="5" fillId="5" borderId="16" xfId="2" applyNumberFormat="1" applyFont="1" applyFill="1" applyBorder="1" applyAlignment="1">
      <alignment horizontal="center" vertical="center" wrapText="1"/>
    </xf>
    <xf numFmtId="3" fontId="5" fillId="5" borderId="1" xfId="2" applyNumberFormat="1" applyFont="1" applyFill="1" applyBorder="1" applyAlignment="1">
      <alignment horizontal="center" vertical="center" wrapText="1"/>
    </xf>
    <xf numFmtId="3" fontId="3" fillId="0" borderId="19" xfId="2" applyNumberFormat="1" applyFont="1" applyBorder="1" applyAlignment="1">
      <alignment horizontal="left"/>
    </xf>
    <xf numFmtId="0" fontId="3" fillId="0" borderId="13" xfId="2" applyFont="1" applyBorder="1" applyAlignment="1">
      <alignment vertical="center" wrapText="1"/>
    </xf>
    <xf numFmtId="0" fontId="3" fillId="0" borderId="1" xfId="2" applyFont="1" applyBorder="1" applyAlignment="1">
      <alignment horizontal="center" wrapText="1"/>
    </xf>
    <xf numFmtId="3" fontId="3" fillId="0" borderId="1" xfId="2" applyNumberFormat="1" applyFont="1" applyBorder="1" applyAlignment="1">
      <alignment horizontal="center" vertical="center"/>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4" fontId="3" fillId="0" borderId="17" xfId="2" applyNumberFormat="1" applyFont="1" applyBorder="1" applyAlignment="1">
      <alignment horizontal="center" vertical="center"/>
    </xf>
    <xf numFmtId="0" fontId="3" fillId="0" borderId="22" xfId="2" applyFont="1" applyBorder="1" applyAlignment="1">
      <alignment horizontal="left" vertical="center"/>
    </xf>
    <xf numFmtId="0" fontId="3" fillId="0" borderId="23" xfId="2" applyFont="1" applyBorder="1" applyAlignment="1">
      <alignment horizontal="center" wrapText="1"/>
    </xf>
    <xf numFmtId="3" fontId="3" fillId="0" borderId="23" xfId="2" applyNumberFormat="1" applyFont="1" applyBorder="1" applyAlignment="1">
      <alignment horizontal="center" vertical="center"/>
    </xf>
    <xf numFmtId="4" fontId="3" fillId="0" borderId="25" xfId="2" applyNumberFormat="1" applyFont="1" applyBorder="1" applyAlignment="1">
      <alignment horizontal="center" vertical="center"/>
    </xf>
    <xf numFmtId="0" fontId="3" fillId="0" borderId="30" xfId="2" applyFont="1" applyBorder="1" applyAlignment="1"/>
    <xf numFmtId="3" fontId="3" fillId="0" borderId="1" xfId="2" applyNumberFormat="1" applyFont="1" applyBorder="1" applyAlignment="1">
      <alignment horizontal="center" wrapText="1"/>
    </xf>
    <xf numFmtId="0" fontId="3" fillId="0" borderId="20" xfId="2" applyFont="1" applyBorder="1" applyAlignment="1"/>
    <xf numFmtId="0" fontId="3" fillId="0" borderId="31" xfId="2" applyFont="1" applyBorder="1" applyAlignment="1"/>
    <xf numFmtId="0" fontId="5" fillId="0" borderId="7" xfId="2" applyFont="1" applyFill="1" applyBorder="1" applyAlignment="1">
      <alignment horizontal="left" vertical="center"/>
    </xf>
    <xf numFmtId="0" fontId="3" fillId="0" borderId="13" xfId="2" applyFont="1" applyBorder="1" applyAlignment="1">
      <alignment horizontal="left" wrapText="1"/>
    </xf>
    <xf numFmtId="0" fontId="3" fillId="0" borderId="18" xfId="2" applyFont="1" applyBorder="1" applyAlignment="1">
      <alignment horizontal="left" wrapText="1"/>
    </xf>
    <xf numFmtId="3" fontId="3" fillId="0" borderId="23" xfId="2" applyNumberFormat="1" applyFont="1" applyBorder="1" applyAlignment="1">
      <alignment horizontal="right"/>
    </xf>
    <xf numFmtId="1" fontId="3" fillId="0" borderId="23" xfId="2" applyNumberFormat="1" applyFont="1" applyFill="1" applyBorder="1" applyAlignment="1">
      <alignment horizontal="right" vertical="center"/>
    </xf>
    <xf numFmtId="1" fontId="3" fillId="0" borderId="1" xfId="2" applyNumberFormat="1" applyFont="1" applyFill="1" applyBorder="1" applyAlignment="1">
      <alignment horizontal="right" vertical="center"/>
    </xf>
    <xf numFmtId="0" fontId="3" fillId="0" borderId="1" xfId="2" applyFont="1" applyBorder="1" applyAlignment="1">
      <alignment wrapText="1"/>
    </xf>
    <xf numFmtId="0" fontId="3" fillId="0" borderId="1" xfId="2" applyFont="1" applyBorder="1" applyAlignment="1">
      <alignment horizontal="center"/>
    </xf>
    <xf numFmtId="3" fontId="5" fillId="0" borderId="8" xfId="2" applyNumberFormat="1" applyFont="1" applyBorder="1" applyAlignment="1">
      <alignment horizontal="left"/>
    </xf>
    <xf numFmtId="3" fontId="3" fillId="0" borderId="1" xfId="2" applyNumberFormat="1" applyFont="1" applyFill="1" applyBorder="1" applyAlignment="1">
      <alignment horizontal="center" vertical="center"/>
    </xf>
    <xf numFmtId="3" fontId="5" fillId="0" borderId="1" xfId="2" applyNumberFormat="1" applyFont="1" applyFill="1" applyBorder="1" applyAlignment="1">
      <alignment horizontal="center" vertical="center"/>
    </xf>
    <xf numFmtId="3" fontId="3" fillId="4" borderId="1" xfId="2" applyNumberFormat="1" applyFont="1" applyFill="1" applyBorder="1" applyAlignment="1">
      <alignment vertical="center"/>
    </xf>
    <xf numFmtId="3" fontId="3" fillId="0" borderId="1" xfId="2" applyNumberFormat="1" applyFont="1" applyFill="1" applyBorder="1" applyAlignment="1">
      <alignment vertical="center"/>
    </xf>
    <xf numFmtId="3" fontId="3" fillId="0" borderId="23" xfId="2" applyNumberFormat="1" applyFont="1" applyFill="1" applyBorder="1" applyAlignment="1">
      <alignment horizontal="center" vertical="center"/>
    </xf>
    <xf numFmtId="0" fontId="5" fillId="0" borderId="0" xfId="2" applyFont="1" applyBorder="1" applyAlignment="1">
      <alignment horizontal="center" wrapText="1"/>
    </xf>
    <xf numFmtId="0" fontId="5" fillId="3" borderId="11"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1" xfId="2" applyFont="1" applyFill="1" applyBorder="1" applyAlignment="1">
      <alignment horizontal="center" wrapText="1"/>
    </xf>
    <xf numFmtId="0" fontId="5" fillId="3" borderId="1" xfId="2" applyFont="1" applyFill="1" applyBorder="1" applyAlignment="1">
      <alignment horizont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14"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5" fillId="3" borderId="42" xfId="2" applyFont="1" applyFill="1" applyBorder="1" applyAlignment="1">
      <alignment horizontal="center" vertical="center" wrapText="1"/>
    </xf>
    <xf numFmtId="0" fontId="5" fillId="3" borderId="62" xfId="2" applyFont="1" applyFill="1" applyBorder="1" applyAlignment="1">
      <alignment horizontal="center" vertical="center" wrapText="1"/>
    </xf>
    <xf numFmtId="0" fontId="5" fillId="3" borderId="63" xfId="2" applyFont="1" applyFill="1" applyBorder="1" applyAlignment="1">
      <alignment horizontal="center" vertical="center" wrapText="1"/>
    </xf>
    <xf numFmtId="0" fontId="5" fillId="5" borderId="14" xfId="2" applyFont="1" applyFill="1" applyBorder="1" applyAlignment="1">
      <alignment horizontal="center" vertical="center" wrapText="1"/>
    </xf>
    <xf numFmtId="0" fontId="5" fillId="3" borderId="1" xfId="2" applyFont="1" applyFill="1" applyBorder="1" applyAlignment="1">
      <alignment horizontal="left"/>
    </xf>
    <xf numFmtId="164" fontId="5" fillId="0" borderId="8" xfId="4" applyFont="1" applyBorder="1"/>
    <xf numFmtId="0" fontId="27" fillId="0" borderId="1" xfId="0" applyFont="1" applyBorder="1" applyAlignment="1">
      <alignment vertical="center" wrapText="1"/>
    </xf>
    <xf numFmtId="3" fontId="3" fillId="0" borderId="19" xfId="2" applyNumberFormat="1" applyFont="1" applyBorder="1" applyAlignment="1">
      <alignment horizontal="center" vertical="center" wrapText="1"/>
    </xf>
    <xf numFmtId="3" fontId="3" fillId="0" borderId="19" xfId="2" applyNumberFormat="1" applyFont="1" applyBorder="1" applyAlignment="1">
      <alignment horizontal="center" vertical="center"/>
    </xf>
    <xf numFmtId="0" fontId="3" fillId="0" borderId="6" xfId="2" applyFont="1" applyFill="1" applyBorder="1" applyAlignment="1">
      <alignment horizontal="left" vertical="center" wrapText="1"/>
    </xf>
    <xf numFmtId="4" fontId="5" fillId="0" borderId="35" xfId="2" applyNumberFormat="1" applyFont="1" applyFill="1" applyBorder="1" applyAlignment="1">
      <alignment horizontal="right" vertical="center"/>
    </xf>
    <xf numFmtId="164" fontId="5" fillId="0" borderId="1" xfId="2" applyNumberFormat="1" applyFont="1" applyFill="1" applyBorder="1" applyAlignment="1">
      <alignment vertical="center"/>
    </xf>
    <xf numFmtId="164" fontId="5" fillId="0" borderId="1" xfId="4" applyFont="1" applyFill="1" applyBorder="1" applyAlignment="1">
      <alignment vertical="center"/>
    </xf>
    <xf numFmtId="4" fontId="3" fillId="0" borderId="17" xfId="2" applyNumberFormat="1" applyFont="1" applyBorder="1" applyAlignment="1">
      <alignment horizontal="center"/>
    </xf>
    <xf numFmtId="0" fontId="3" fillId="0" borderId="19" xfId="2" applyFont="1" applyBorder="1" applyAlignment="1">
      <alignment horizontal="left" vertical="center" wrapText="1"/>
    </xf>
    <xf numFmtId="0" fontId="3" fillId="0" borderId="1" xfId="2" applyFont="1" applyBorder="1" applyAlignment="1">
      <alignment horizontal="left" vertical="center" wrapText="1"/>
    </xf>
    <xf numFmtId="0" fontId="3" fillId="0" borderId="1" xfId="2" applyFont="1" applyBorder="1" applyAlignment="1">
      <alignment horizontal="left" vertical="center"/>
    </xf>
    <xf numFmtId="3" fontId="3" fillId="0" borderId="23" xfId="2" applyNumberFormat="1" applyFont="1" applyFill="1" applyBorder="1" applyAlignment="1">
      <alignment horizontal="right" vertical="center"/>
    </xf>
    <xf numFmtId="4" fontId="14" fillId="0" borderId="17" xfId="2" applyNumberFormat="1" applyFont="1" applyBorder="1" applyAlignment="1">
      <alignment horizontal="center"/>
    </xf>
    <xf numFmtId="3" fontId="3" fillId="0" borderId="1" xfId="2" applyNumberFormat="1" applyFont="1" applyBorder="1" applyAlignment="1">
      <alignment horizontal="left"/>
    </xf>
    <xf numFmtId="165" fontId="3" fillId="0" borderId="1" xfId="2" applyNumberFormat="1" applyFont="1" applyBorder="1" applyAlignment="1">
      <alignment horizontal="center"/>
    </xf>
    <xf numFmtId="165" fontId="5" fillId="5" borderId="1" xfId="2" applyNumberFormat="1" applyFont="1" applyFill="1" applyBorder="1" applyAlignment="1">
      <alignment horizontal="center" vertical="center" wrapText="1"/>
    </xf>
    <xf numFmtId="0" fontId="3" fillId="0" borderId="0" xfId="2" applyFont="1" applyAlignment="1">
      <alignment horizontal="center"/>
    </xf>
    <xf numFmtId="4" fontId="3" fillId="4" borderId="1" xfId="2" applyNumberFormat="1" applyFont="1" applyFill="1" applyBorder="1" applyAlignment="1">
      <alignment vertical="center"/>
    </xf>
    <xf numFmtId="1" fontId="5" fillId="0" borderId="1" xfId="2" applyNumberFormat="1" applyFont="1" applyFill="1" applyBorder="1" applyAlignment="1">
      <alignment vertical="center"/>
    </xf>
    <xf numFmtId="1" fontId="3" fillId="0" borderId="1" xfId="2" applyNumberFormat="1" applyFont="1" applyFill="1" applyBorder="1" applyAlignment="1">
      <alignment vertical="center"/>
    </xf>
    <xf numFmtId="1" fontId="3" fillId="4" borderId="1" xfId="2" applyNumberFormat="1" applyFont="1" applyFill="1" applyBorder="1" applyAlignment="1">
      <alignment vertical="center"/>
    </xf>
    <xf numFmtId="0" fontId="13" fillId="0" borderId="53" xfId="2" applyFont="1" applyFill="1" applyBorder="1" applyAlignment="1">
      <alignment horizontal="center" vertical="center" wrapText="1"/>
    </xf>
    <xf numFmtId="4" fontId="3" fillId="0" borderId="21" xfId="2" applyNumberFormat="1" applyFont="1" applyBorder="1" applyAlignment="1">
      <alignment horizont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1" xfId="2" applyFont="1" applyFill="1" applyBorder="1" applyAlignment="1">
      <alignment horizontal="center" wrapText="1"/>
    </xf>
    <xf numFmtId="0" fontId="5" fillId="0" borderId="0" xfId="2" applyFont="1" applyBorder="1" applyAlignment="1">
      <alignment horizontal="center" wrapText="1"/>
    </xf>
    <xf numFmtId="0" fontId="5" fillId="3" borderId="11"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1" xfId="2" applyFont="1" applyFill="1" applyBorder="1" applyAlignment="1">
      <alignment horizontal="center"/>
    </xf>
    <xf numFmtId="0" fontId="5" fillId="3" borderId="14" xfId="2" applyFont="1" applyFill="1" applyBorder="1" applyAlignment="1">
      <alignment horizontal="center" vertical="center" wrapText="1"/>
    </xf>
    <xf numFmtId="0" fontId="5" fillId="3" borderId="1" xfId="2" applyFont="1" applyFill="1" applyBorder="1" applyAlignment="1">
      <alignment horizontal="left"/>
    </xf>
    <xf numFmtId="0" fontId="14" fillId="0" borderId="52" xfId="2" applyFont="1" applyFill="1" applyBorder="1" applyAlignment="1">
      <alignment horizontal="center" vertical="center"/>
    </xf>
    <xf numFmtId="0" fontId="14" fillId="0" borderId="53" xfId="2" applyFont="1" applyFill="1" applyBorder="1" applyAlignment="1">
      <alignment horizontal="center" vertical="center"/>
    </xf>
    <xf numFmtId="0" fontId="14" fillId="0" borderId="58" xfId="2" applyFont="1" applyFill="1" applyBorder="1" applyAlignment="1">
      <alignment horizontal="center" vertical="center"/>
    </xf>
    <xf numFmtId="0" fontId="14" fillId="0" borderId="53" xfId="2" applyFont="1" applyBorder="1" applyAlignment="1">
      <alignment horizontal="center" vertical="center" wrapText="1"/>
    </xf>
    <xf numFmtId="0" fontId="14" fillId="0" borderId="66" xfId="2" applyFont="1" applyBorder="1" applyAlignment="1">
      <alignment horizontal="center" vertical="center" wrapText="1"/>
    </xf>
    <xf numFmtId="0" fontId="14" fillId="0" borderId="58" xfId="2" applyFont="1" applyBorder="1" applyAlignment="1">
      <alignment horizontal="center" vertical="center" wrapText="1"/>
    </xf>
    <xf numFmtId="0" fontId="29" fillId="0" borderId="1" xfId="1" applyFont="1" applyFill="1" applyBorder="1" applyAlignment="1">
      <alignment vertical="center" wrapText="1"/>
    </xf>
    <xf numFmtId="3" fontId="30" fillId="0" borderId="55" xfId="2" applyNumberFormat="1" applyFont="1" applyFill="1" applyBorder="1" applyAlignment="1">
      <alignment horizontal="center"/>
    </xf>
    <xf numFmtId="3" fontId="30" fillId="0" borderId="54" xfId="2" applyNumberFormat="1" applyFont="1" applyFill="1" applyBorder="1" applyAlignment="1">
      <alignment horizontal="center"/>
    </xf>
    <xf numFmtId="0" fontId="3" fillId="0" borderId="13" xfId="2" applyFont="1" applyBorder="1" applyAlignment="1">
      <alignment horizontal="left" vertical="center"/>
    </xf>
    <xf numFmtId="4" fontId="3" fillId="0" borderId="17" xfId="2" applyNumberFormat="1" applyFont="1" applyBorder="1" applyAlignment="1">
      <alignment horizontal="right" vertical="center"/>
    </xf>
    <xf numFmtId="0" fontId="3" fillId="0" borderId="18" xfId="2" applyFont="1" applyBorder="1" applyAlignment="1">
      <alignment horizontal="left" vertical="center"/>
    </xf>
    <xf numFmtId="0" fontId="3" fillId="0" borderId="19" xfId="2" applyFont="1" applyBorder="1" applyAlignment="1">
      <alignment horizontal="left" vertical="center"/>
    </xf>
    <xf numFmtId="0" fontId="3" fillId="0" borderId="19" xfId="2" applyFont="1" applyBorder="1" applyAlignment="1">
      <alignment horizontal="center" vertical="center"/>
    </xf>
    <xf numFmtId="0" fontId="3" fillId="0" borderId="19" xfId="2" applyFont="1" applyBorder="1" applyAlignment="1">
      <alignment vertical="center"/>
    </xf>
    <xf numFmtId="4" fontId="3" fillId="0" borderId="21" xfId="2" applyNumberFormat="1" applyFont="1" applyBorder="1" applyAlignment="1">
      <alignment horizontal="right" vertical="center"/>
    </xf>
    <xf numFmtId="4" fontId="5" fillId="0" borderId="25" xfId="2" applyNumberFormat="1" applyFont="1" applyBorder="1" applyAlignment="1">
      <alignment horizontal="right" vertical="center"/>
    </xf>
    <xf numFmtId="0" fontId="3" fillId="0" borderId="13" xfId="2" applyFont="1" applyFill="1" applyBorder="1" applyAlignment="1">
      <alignment horizontal="left" vertical="center"/>
    </xf>
    <xf numFmtId="0" fontId="3" fillId="0" borderId="1" xfId="2" applyFont="1" applyFill="1" applyBorder="1" applyAlignment="1">
      <alignment horizontal="center" vertical="center" wrapText="1"/>
    </xf>
    <xf numFmtId="0" fontId="3" fillId="0" borderId="1" xfId="2" applyFont="1" applyFill="1" applyBorder="1" applyAlignment="1">
      <alignment horizontal="right" vertical="center"/>
    </xf>
    <xf numFmtId="1" fontId="5" fillId="0" borderId="1" xfId="2" applyNumberFormat="1" applyFont="1" applyFill="1" applyBorder="1" applyAlignment="1">
      <alignment horizontal="center" vertical="center"/>
    </xf>
    <xf numFmtId="1" fontId="3" fillId="0" borderId="1" xfId="2" applyNumberFormat="1" applyFont="1" applyFill="1" applyBorder="1" applyAlignment="1">
      <alignment horizontal="center" vertical="center"/>
    </xf>
    <xf numFmtId="0" fontId="5" fillId="3" borderId="1" xfId="2" applyFont="1" applyFill="1" applyBorder="1" applyAlignment="1">
      <alignment horizontal="center" vertical="center" wrapText="1"/>
    </xf>
    <xf numFmtId="0" fontId="3" fillId="0" borderId="22" xfId="2" applyFont="1" applyBorder="1" applyAlignment="1">
      <alignment horizontal="left" vertical="center" wrapText="1"/>
    </xf>
    <xf numFmtId="0" fontId="3" fillId="0" borderId="13" xfId="2" applyFont="1" applyFill="1" applyBorder="1" applyAlignment="1">
      <alignment horizontal="left" vertical="center" wrapText="1"/>
    </xf>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24" fillId="0" borderId="0" xfId="2" applyNumberFormat="1" applyFont="1" applyFill="1" applyBorder="1" applyAlignment="1">
      <alignment horizontal="center" vertical="center" wrapText="1"/>
    </xf>
    <xf numFmtId="3" fontId="24" fillId="0" borderId="7" xfId="2" applyNumberFormat="1" applyFont="1" applyFill="1" applyBorder="1" applyAlignment="1">
      <alignment horizontal="center" vertical="center" wrapText="1"/>
    </xf>
    <xf numFmtId="3" fontId="1" fillId="0" borderId="19" xfId="2" applyNumberFormat="1" applyFont="1" applyFill="1" applyBorder="1" applyAlignment="1">
      <alignment horizontal="center" vertical="center"/>
    </xf>
    <xf numFmtId="3" fontId="1" fillId="0" borderId="42" xfId="2" applyNumberFormat="1" applyFont="1" applyFill="1" applyBorder="1" applyAlignment="1">
      <alignment horizontal="center" vertical="center"/>
    </xf>
    <xf numFmtId="0" fontId="5" fillId="3" borderId="39" xfId="2" applyFont="1" applyFill="1" applyBorder="1" applyAlignment="1">
      <alignment horizontal="center" wrapText="1"/>
    </xf>
    <xf numFmtId="0" fontId="5" fillId="3" borderId="10" xfId="2" applyFont="1" applyFill="1" applyBorder="1" applyAlignment="1">
      <alignment horizontal="center" wrapText="1"/>
    </xf>
    <xf numFmtId="0" fontId="5" fillId="3" borderId="40" xfId="2" applyFont="1" applyFill="1" applyBorder="1" applyAlignment="1">
      <alignment horizontal="center" wrapText="1"/>
    </xf>
    <xf numFmtId="4" fontId="3" fillId="0" borderId="24" xfId="2" applyNumberFormat="1" applyFont="1" applyFill="1" applyBorder="1" applyAlignment="1">
      <alignment horizontal="center" vertical="center"/>
    </xf>
    <xf numFmtId="4" fontId="3" fillId="0" borderId="41" xfId="2" applyNumberFormat="1" applyFont="1" applyFill="1" applyBorder="1" applyAlignment="1">
      <alignment horizontal="center" vertical="center"/>
    </xf>
    <xf numFmtId="4" fontId="3" fillId="0" borderId="25" xfId="2" applyNumberFormat="1" applyFont="1" applyFill="1" applyBorder="1" applyAlignment="1">
      <alignment horizontal="center"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33" xfId="2" applyFont="1" applyFill="1" applyBorder="1" applyAlignment="1">
      <alignment horizontal="center"/>
    </xf>
    <xf numFmtId="0" fontId="5" fillId="3" borderId="11" xfId="2" applyFont="1" applyFill="1" applyBorder="1" applyAlignment="1">
      <alignment horizontal="center"/>
    </xf>
    <xf numFmtId="0" fontId="5" fillId="3" borderId="11" xfId="2" applyFont="1" applyFill="1" applyBorder="1" applyAlignment="1">
      <alignment horizontal="center" wrapText="1"/>
    </xf>
    <xf numFmtId="0" fontId="5" fillId="3" borderId="1" xfId="2" applyFont="1" applyFill="1" applyBorder="1" applyAlignment="1">
      <alignment horizontal="center" wrapText="1"/>
    </xf>
    <xf numFmtId="0" fontId="5" fillId="3" borderId="34" xfId="2" applyFont="1" applyFill="1" applyBorder="1" applyAlignment="1">
      <alignment horizontal="center" wrapText="1"/>
    </xf>
    <xf numFmtId="0" fontId="3" fillId="0" borderId="0" xfId="2" applyFont="1" applyFill="1" applyBorder="1" applyAlignment="1">
      <alignment horizontal="left" vertical="center" wrapText="1"/>
    </xf>
    <xf numFmtId="0" fontId="3" fillId="5" borderId="14" xfId="2" applyFont="1" applyFill="1" applyBorder="1" applyAlignment="1">
      <alignment horizontal="center" vertical="center"/>
    </xf>
    <xf numFmtId="0" fontId="3" fillId="5" borderId="30" xfId="2" applyFont="1" applyFill="1" applyBorder="1" applyAlignment="1">
      <alignment horizontal="center" vertical="center"/>
    </xf>
    <xf numFmtId="43" fontId="3" fillId="5" borderId="14" xfId="3" applyFont="1" applyFill="1" applyBorder="1" applyAlignment="1">
      <alignment horizontal="center" vertical="center"/>
    </xf>
    <xf numFmtId="43" fontId="3" fillId="5" borderId="17" xfId="3" applyFont="1" applyFill="1" applyBorder="1" applyAlignment="1">
      <alignment horizontal="center" vertical="center"/>
    </xf>
    <xf numFmtId="0" fontId="3" fillId="5" borderId="1" xfId="2" applyFont="1" applyFill="1" applyBorder="1" applyAlignment="1">
      <alignment horizontal="center" vertical="center"/>
    </xf>
    <xf numFmtId="43" fontId="3" fillId="5" borderId="1" xfId="3" applyFont="1" applyFill="1" applyBorder="1" applyAlignment="1">
      <alignment horizontal="center" vertical="center"/>
    </xf>
    <xf numFmtId="43" fontId="3" fillId="5" borderId="35" xfId="3" applyFont="1" applyFill="1" applyBorder="1" applyAlignment="1">
      <alignment horizontal="center" vertical="center"/>
    </xf>
    <xf numFmtId="0" fontId="5" fillId="0" borderId="0" xfId="2" applyFont="1" applyBorder="1" applyAlignment="1">
      <alignment horizontal="center" wrapText="1"/>
    </xf>
    <xf numFmtId="0" fontId="5" fillId="3" borderId="33"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35" xfId="2" applyFont="1" applyFill="1" applyBorder="1" applyAlignment="1">
      <alignment horizontal="center" wrapText="1"/>
    </xf>
    <xf numFmtId="0" fontId="5" fillId="3" borderId="1" xfId="2" applyFont="1" applyFill="1" applyBorder="1" applyAlignment="1">
      <alignment horizontal="center"/>
    </xf>
    <xf numFmtId="4" fontId="5" fillId="0" borderId="24" xfId="2" applyNumberFormat="1" applyFont="1" applyFill="1" applyBorder="1" applyAlignment="1">
      <alignment horizontal="center" vertical="center"/>
    </xf>
    <xf numFmtId="4" fontId="5" fillId="0" borderId="41" xfId="2" applyNumberFormat="1" applyFont="1" applyFill="1" applyBorder="1" applyAlignment="1">
      <alignment horizontal="center" vertical="center"/>
    </xf>
    <xf numFmtId="4" fontId="5" fillId="0" borderId="25" xfId="2" applyNumberFormat="1" applyFont="1" applyFill="1" applyBorder="1" applyAlignment="1">
      <alignment horizontal="center" vertical="center"/>
    </xf>
    <xf numFmtId="0" fontId="5" fillId="3" borderId="14" xfId="2" applyFont="1" applyFill="1" applyBorder="1" applyAlignment="1">
      <alignment horizontal="center" vertical="center" wrapText="1"/>
    </xf>
    <xf numFmtId="0" fontId="5" fillId="3" borderId="30" xfId="2" applyFont="1" applyFill="1" applyBorder="1" applyAlignment="1">
      <alignment horizontal="center" vertical="center" wrapText="1"/>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5" fillId="3" borderId="42" xfId="2" applyFont="1" applyFill="1" applyBorder="1" applyAlignment="1">
      <alignment horizontal="center" vertical="center" wrapText="1"/>
    </xf>
    <xf numFmtId="0" fontId="5" fillId="3" borderId="62" xfId="2" applyFont="1" applyFill="1" applyBorder="1" applyAlignment="1">
      <alignment horizontal="center" vertical="center" wrapText="1"/>
    </xf>
    <xf numFmtId="0" fontId="5" fillId="3" borderId="63" xfId="2" applyFont="1" applyFill="1" applyBorder="1" applyAlignment="1">
      <alignment horizontal="center" vertical="center" wrapText="1"/>
    </xf>
    <xf numFmtId="0" fontId="5" fillId="3" borderId="9" xfId="2" applyFont="1" applyFill="1" applyBorder="1" applyAlignment="1">
      <alignment horizontal="center"/>
    </xf>
    <xf numFmtId="0" fontId="5" fillId="3" borderId="10" xfId="2" applyFont="1" applyFill="1" applyBorder="1" applyAlignment="1">
      <alignment horizontal="center"/>
    </xf>
    <xf numFmtId="0" fontId="5" fillId="3" borderId="29" xfId="2" applyFont="1" applyFill="1" applyBorder="1" applyAlignment="1">
      <alignment horizontal="center"/>
    </xf>
    <xf numFmtId="0" fontId="5" fillId="3" borderId="12" xfId="2" applyFont="1" applyFill="1" applyBorder="1" applyAlignment="1">
      <alignment horizontal="center" wrapText="1"/>
    </xf>
    <xf numFmtId="0" fontId="5" fillId="3" borderId="4" xfId="2" applyFont="1" applyFill="1" applyBorder="1" applyAlignment="1">
      <alignment horizontal="center" wrapText="1"/>
    </xf>
    <xf numFmtId="0" fontId="5" fillId="3" borderId="15" xfId="2" applyFont="1" applyFill="1" applyBorder="1" applyAlignment="1">
      <alignment horizontal="center" wrapText="1"/>
    </xf>
    <xf numFmtId="0" fontId="5" fillId="3" borderId="16" xfId="2" applyFont="1" applyFill="1" applyBorder="1" applyAlignment="1">
      <alignment horizontal="center" wrapText="1"/>
    </xf>
    <xf numFmtId="0" fontId="5" fillId="3" borderId="14" xfId="2" applyFont="1" applyFill="1" applyBorder="1" applyAlignment="1">
      <alignment horizontal="center"/>
    </xf>
    <xf numFmtId="0" fontId="5" fillId="3" borderId="30" xfId="2" applyFont="1" applyFill="1" applyBorder="1" applyAlignment="1">
      <alignment horizontal="center"/>
    </xf>
    <xf numFmtId="0" fontId="3" fillId="0" borderId="14" xfId="2" applyFont="1" applyFill="1" applyBorder="1" applyAlignment="1">
      <alignment horizontal="center" vertical="center" wrapText="1"/>
    </xf>
    <xf numFmtId="0" fontId="3" fillId="0" borderId="30" xfId="2" applyFont="1" applyFill="1" applyBorder="1" applyAlignment="1">
      <alignment horizontal="center" vertical="center"/>
    </xf>
    <xf numFmtId="4" fontId="3" fillId="0" borderId="14" xfId="2" applyNumberFormat="1" applyFont="1" applyFill="1" applyBorder="1" applyAlignment="1">
      <alignment horizontal="right" vertical="center" wrapText="1"/>
    </xf>
    <xf numFmtId="4" fontId="3" fillId="0" borderId="17" xfId="2" applyNumberFormat="1" applyFont="1" applyFill="1" applyBorder="1" applyAlignment="1">
      <alignment horizontal="right" vertical="center" wrapText="1"/>
    </xf>
    <xf numFmtId="0" fontId="5" fillId="0" borderId="61" xfId="2" applyFont="1" applyBorder="1" applyAlignment="1">
      <alignment horizontal="right" vertical="center"/>
    </xf>
    <xf numFmtId="0" fontId="5" fillId="0" borderId="41" xfId="2" applyFont="1" applyBorder="1" applyAlignment="1">
      <alignment horizontal="right" vertical="center"/>
    </xf>
    <xf numFmtId="0" fontId="5" fillId="0" borderId="32" xfId="2" applyFont="1" applyBorder="1" applyAlignment="1">
      <alignment horizontal="right" vertical="center"/>
    </xf>
    <xf numFmtId="4" fontId="5" fillId="0" borderId="24" xfId="2" applyNumberFormat="1" applyFont="1" applyBorder="1" applyAlignment="1">
      <alignment horizontal="right" vertical="center"/>
    </xf>
    <xf numFmtId="4" fontId="5" fillId="0" borderId="25" xfId="2" applyNumberFormat="1" applyFont="1" applyBorder="1" applyAlignment="1">
      <alignment horizontal="right" vertical="center"/>
    </xf>
    <xf numFmtId="0" fontId="3" fillId="0" borderId="14" xfId="2" applyFont="1" applyFill="1" applyBorder="1" applyAlignment="1">
      <alignment horizontal="center" vertical="center"/>
    </xf>
    <xf numFmtId="0" fontId="5" fillId="6" borderId="9" xfId="2" applyFont="1" applyFill="1" applyBorder="1" applyAlignment="1">
      <alignment horizontal="center" vertical="center" wrapText="1"/>
    </xf>
    <xf numFmtId="0" fontId="5" fillId="6" borderId="10" xfId="2" applyFont="1" applyFill="1" applyBorder="1" applyAlignment="1">
      <alignment horizontal="center" vertical="center" wrapText="1"/>
    </xf>
    <xf numFmtId="0" fontId="5" fillId="6" borderId="11" xfId="2" applyFont="1" applyFill="1" applyBorder="1" applyAlignment="1">
      <alignment horizontal="center" vertical="center" wrapText="1"/>
    </xf>
    <xf numFmtId="0" fontId="5" fillId="6" borderId="1" xfId="2" applyFont="1" applyFill="1" applyBorder="1" applyAlignment="1">
      <alignment horizontal="center" vertical="center" wrapText="1"/>
    </xf>
    <xf numFmtId="0" fontId="5" fillId="6" borderId="46" xfId="2" applyFont="1" applyFill="1" applyBorder="1" applyAlignment="1">
      <alignment horizontal="center" vertical="center" wrapText="1"/>
    </xf>
    <xf numFmtId="0" fontId="5" fillId="6" borderId="42" xfId="2" applyFont="1" applyFill="1" applyBorder="1" applyAlignment="1">
      <alignment horizontal="center" vertical="center" wrapText="1"/>
    </xf>
    <xf numFmtId="0" fontId="5" fillId="6" borderId="62" xfId="2" applyFont="1" applyFill="1" applyBorder="1" applyAlignment="1">
      <alignment horizontal="center" vertical="center" wrapText="1"/>
    </xf>
    <xf numFmtId="0" fontId="5" fillId="6" borderId="63" xfId="2" applyFont="1" applyFill="1" applyBorder="1" applyAlignment="1">
      <alignment horizontal="center" vertical="center" wrapText="1"/>
    </xf>
    <xf numFmtId="0" fontId="3" fillId="0" borderId="14" xfId="2" applyFont="1" applyBorder="1" applyAlignment="1">
      <alignment horizontal="center"/>
    </xf>
    <xf numFmtId="0" fontId="3" fillId="0" borderId="30" xfId="2" applyFont="1" applyBorder="1" applyAlignment="1">
      <alignment horizontal="center"/>
    </xf>
    <xf numFmtId="3" fontId="3" fillId="0" borderId="14" xfId="2" applyNumberFormat="1" applyFont="1" applyBorder="1" applyAlignment="1">
      <alignment horizontal="center"/>
    </xf>
    <xf numFmtId="3" fontId="3" fillId="0" borderId="30" xfId="2" applyNumberFormat="1" applyFont="1" applyBorder="1" applyAlignment="1">
      <alignment horizontal="center"/>
    </xf>
    <xf numFmtId="3" fontId="3" fillId="0" borderId="17" xfId="2" applyNumberFormat="1" applyFont="1" applyBorder="1" applyAlignment="1">
      <alignment horizontal="center"/>
    </xf>
    <xf numFmtId="0" fontId="3" fillId="0" borderId="14" xfId="2" applyFont="1" applyBorder="1" applyAlignment="1">
      <alignment horizontal="center" vertical="center"/>
    </xf>
    <xf numFmtId="0" fontId="3" fillId="0" borderId="30" xfId="2" applyFont="1" applyBorder="1" applyAlignment="1">
      <alignment horizontal="center" vertical="center"/>
    </xf>
    <xf numFmtId="0" fontId="3" fillId="0" borderId="48" xfId="2" applyFont="1" applyBorder="1" applyAlignment="1">
      <alignment horizontal="center"/>
    </xf>
    <xf numFmtId="0" fontId="3" fillId="0" borderId="8" xfId="2" applyFont="1" applyBorder="1" applyAlignment="1">
      <alignment horizontal="center"/>
    </xf>
    <xf numFmtId="0" fontId="3" fillId="0" borderId="61" xfId="2" applyFont="1" applyBorder="1" applyAlignment="1">
      <alignment horizontal="center"/>
    </xf>
    <xf numFmtId="0" fontId="3" fillId="0" borderId="41" xfId="2" applyFont="1" applyBorder="1" applyAlignment="1">
      <alignment horizontal="center"/>
    </xf>
    <xf numFmtId="0" fontId="3" fillId="0" borderId="32" xfId="2" applyFont="1" applyBorder="1" applyAlignment="1">
      <alignment horizontal="center"/>
    </xf>
    <xf numFmtId="164" fontId="3" fillId="0" borderId="57" xfId="4" applyFont="1" applyBorder="1" applyAlignment="1">
      <alignment horizontal="center" vertical="center"/>
    </xf>
    <xf numFmtId="164" fontId="3" fillId="0" borderId="60" xfId="4" applyFont="1" applyBorder="1" applyAlignment="1">
      <alignment horizontal="center" vertical="center"/>
    </xf>
    <xf numFmtId="164" fontId="3" fillId="0" borderId="24" xfId="2" applyNumberFormat="1" applyFont="1" applyBorder="1" applyAlignment="1">
      <alignment horizontal="center"/>
    </xf>
    <xf numFmtId="0" fontId="3" fillId="0" borderId="25" xfId="2" applyFont="1" applyBorder="1" applyAlignment="1">
      <alignment horizontal="center"/>
    </xf>
    <xf numFmtId="0" fontId="3" fillId="0" borderId="0" xfId="2" applyFont="1" applyAlignment="1">
      <alignment horizontal="center"/>
    </xf>
    <xf numFmtId="4" fontId="3" fillId="0" borderId="14" xfId="2" applyNumberFormat="1" applyFont="1" applyBorder="1" applyAlignment="1">
      <alignment horizontal="center"/>
    </xf>
    <xf numFmtId="4" fontId="3" fillId="0" borderId="17" xfId="2" applyNumberFormat="1" applyFont="1" applyBorder="1" applyAlignment="1">
      <alignment horizontal="center"/>
    </xf>
    <xf numFmtId="0" fontId="3" fillId="0" borderId="24" xfId="2" applyFont="1" applyBorder="1" applyAlignment="1">
      <alignment horizontal="center"/>
    </xf>
    <xf numFmtId="4" fontId="3" fillId="0" borderId="24" xfId="2" applyNumberFormat="1" applyFont="1" applyBorder="1" applyAlignment="1">
      <alignment horizontal="center"/>
    </xf>
    <xf numFmtId="4" fontId="3" fillId="0" borderId="25" xfId="2" applyNumberFormat="1" applyFont="1" applyBorder="1" applyAlignment="1">
      <alignment horizontal="center"/>
    </xf>
    <xf numFmtId="0" fontId="3" fillId="0" borderId="14" xfId="2" applyFont="1" applyBorder="1" applyAlignment="1">
      <alignment horizontal="center" wrapText="1"/>
    </xf>
    <xf numFmtId="0" fontId="3" fillId="0" borderId="30" xfId="2" applyFont="1" applyBorder="1" applyAlignment="1">
      <alignment horizontal="center" wrapText="1"/>
    </xf>
    <xf numFmtId="0" fontId="5" fillId="3" borderId="13" xfId="2" applyFont="1" applyFill="1" applyBorder="1" applyAlignment="1">
      <alignment horizontal="center" wrapText="1"/>
    </xf>
    <xf numFmtId="0" fontId="5" fillId="3" borderId="8" xfId="2" applyFont="1" applyFill="1" applyBorder="1" applyAlignment="1">
      <alignment horizontal="center"/>
    </xf>
    <xf numFmtId="0" fontId="8" fillId="0" borderId="0" xfId="2" applyFont="1" applyBorder="1" applyAlignment="1">
      <alignment horizontal="center"/>
    </xf>
    <xf numFmtId="0" fontId="5" fillId="0" borderId="0" xfId="2" applyFont="1" applyBorder="1" applyAlignment="1">
      <alignment horizontal="center"/>
    </xf>
    <xf numFmtId="0" fontId="28" fillId="0" borderId="0" xfId="5" applyBorder="1" applyAlignment="1">
      <alignment horizontal="center"/>
    </xf>
    <xf numFmtId="0" fontId="3" fillId="0" borderId="5" xfId="2" applyFont="1" applyBorder="1" applyAlignment="1">
      <alignment horizontal="left" vertical="center" wrapText="1"/>
    </xf>
    <xf numFmtId="0" fontId="3" fillId="0" borderId="0" xfId="2" applyFont="1" applyBorder="1" applyAlignment="1">
      <alignment horizontal="left" vertical="center" wrapText="1"/>
    </xf>
    <xf numFmtId="0" fontId="3" fillId="0" borderId="6" xfId="2" applyFont="1" applyBorder="1" applyAlignment="1">
      <alignment horizontal="left" vertical="center" wrapText="1"/>
    </xf>
    <xf numFmtId="0" fontId="3" fillId="0" borderId="5" xfId="2" applyFont="1" applyBorder="1" applyAlignment="1">
      <alignment horizontal="left" wrapText="1"/>
    </xf>
    <xf numFmtId="0" fontId="3" fillId="0" borderId="0" xfId="2" applyFont="1" applyBorder="1" applyAlignment="1">
      <alignment horizontal="left" wrapText="1"/>
    </xf>
    <xf numFmtId="0" fontId="3" fillId="0" borderId="6" xfId="2" applyFont="1" applyBorder="1" applyAlignment="1">
      <alignment horizontal="left" wrapText="1"/>
    </xf>
    <xf numFmtId="4" fontId="3" fillId="0" borderId="14" xfId="2" applyNumberFormat="1" applyFont="1" applyFill="1" applyBorder="1" applyAlignment="1">
      <alignment horizontal="center"/>
    </xf>
    <xf numFmtId="4" fontId="3" fillId="0" borderId="8" xfId="2" applyNumberFormat="1" applyFont="1" applyFill="1" applyBorder="1" applyAlignment="1">
      <alignment horizontal="center"/>
    </xf>
    <xf numFmtId="4" fontId="3" fillId="0" borderId="30" xfId="2" applyNumberFormat="1" applyFont="1" applyFill="1" applyBorder="1" applyAlignment="1">
      <alignment horizontal="center"/>
    </xf>
    <xf numFmtId="0" fontId="3" fillId="0" borderId="0" xfId="2" applyFont="1" applyFill="1" applyBorder="1" applyAlignment="1">
      <alignment horizontal="center"/>
    </xf>
    <xf numFmtId="0" fontId="5" fillId="0" borderId="11" xfId="2" applyFont="1" applyFill="1" applyBorder="1" applyAlignment="1">
      <alignment horizontal="center" vertical="center" wrapText="1"/>
    </xf>
    <xf numFmtId="0" fontId="5" fillId="0" borderId="1" xfId="2" applyFont="1" applyFill="1" applyBorder="1" applyAlignment="1">
      <alignment horizontal="center" vertical="center"/>
    </xf>
    <xf numFmtId="0" fontId="5" fillId="3" borderId="13" xfId="2" applyFont="1" applyFill="1" applyBorder="1" applyAlignment="1">
      <alignment horizontal="left"/>
    </xf>
    <xf numFmtId="0" fontId="5" fillId="3" borderId="1" xfId="2" applyFont="1" applyFill="1" applyBorder="1" applyAlignment="1">
      <alignment horizontal="left"/>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47"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64"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65" xfId="2" applyFont="1" applyFill="1" applyBorder="1" applyAlignment="1">
      <alignment horizontal="center" vertical="center" wrapText="1"/>
    </xf>
    <xf numFmtId="0" fontId="3" fillId="0" borderId="48" xfId="2" applyFont="1" applyFill="1" applyBorder="1" applyAlignment="1">
      <alignment horizontal="left"/>
    </xf>
    <xf numFmtId="0" fontId="3" fillId="0" borderId="8" xfId="2" applyFont="1" applyFill="1" applyBorder="1" applyAlignment="1">
      <alignment horizontal="left"/>
    </xf>
    <xf numFmtId="0" fontId="3" fillId="0" borderId="30" xfId="2" applyFont="1" applyFill="1" applyBorder="1" applyAlignment="1">
      <alignment horizontal="left"/>
    </xf>
    <xf numFmtId="0" fontId="5" fillId="0" borderId="48" xfId="2" applyFont="1" applyFill="1" applyBorder="1" applyAlignment="1">
      <alignment horizontal="center"/>
    </xf>
    <xf numFmtId="0" fontId="5" fillId="0" borderId="8" xfId="2" applyFont="1" applyFill="1" applyBorder="1" applyAlignment="1">
      <alignment horizontal="center"/>
    </xf>
    <xf numFmtId="0" fontId="5" fillId="0" borderId="30" xfId="2" applyFont="1" applyFill="1" applyBorder="1" applyAlignment="1">
      <alignment horizontal="center"/>
    </xf>
    <xf numFmtId="2" fontId="5" fillId="3" borderId="61" xfId="2" applyNumberFormat="1" applyFont="1" applyFill="1" applyBorder="1" applyAlignment="1">
      <alignment horizontal="center" vertical="center"/>
    </xf>
    <xf numFmtId="2" fontId="5" fillId="3" borderId="41" xfId="2" applyNumberFormat="1" applyFont="1" applyFill="1" applyBorder="1" applyAlignment="1">
      <alignment horizontal="center" vertical="center"/>
    </xf>
    <xf numFmtId="2" fontId="5" fillId="3" borderId="32" xfId="2" applyNumberFormat="1" applyFont="1" applyFill="1" applyBorder="1" applyAlignment="1">
      <alignment horizontal="center" vertical="center"/>
    </xf>
    <xf numFmtId="0" fontId="3" fillId="0" borderId="48" xfId="2" applyFont="1" applyFill="1" applyBorder="1" applyAlignment="1">
      <alignment horizontal="left" wrapText="1"/>
    </xf>
    <xf numFmtId="0" fontId="3" fillId="0" borderId="8" xfId="2" applyFont="1" applyFill="1" applyBorder="1" applyAlignment="1">
      <alignment horizontal="left" wrapText="1"/>
    </xf>
    <xf numFmtId="0" fontId="3" fillId="0" borderId="30" xfId="2" applyFont="1" applyFill="1" applyBorder="1" applyAlignment="1">
      <alignment horizontal="left" wrapText="1"/>
    </xf>
    <xf numFmtId="4" fontId="5" fillId="3" borderId="24" xfId="2" applyNumberFormat="1" applyFont="1" applyFill="1" applyBorder="1" applyAlignment="1">
      <alignment horizontal="center" vertical="center"/>
    </xf>
    <xf numFmtId="4" fontId="5" fillId="3" borderId="41" xfId="2" applyNumberFormat="1" applyFont="1" applyFill="1" applyBorder="1" applyAlignment="1">
      <alignment horizontal="center" vertical="center"/>
    </xf>
    <xf numFmtId="4" fontId="5" fillId="3" borderId="32" xfId="2" applyNumberFormat="1" applyFont="1" applyFill="1" applyBorder="1" applyAlignment="1">
      <alignment horizontal="center" vertical="center"/>
    </xf>
    <xf numFmtId="0" fontId="14" fillId="0" borderId="1" xfId="2" applyFont="1" applyFill="1" applyBorder="1" applyAlignment="1">
      <alignment horizontal="center" vertical="center"/>
    </xf>
    <xf numFmtId="0" fontId="14" fillId="0" borderId="35" xfId="2" applyFont="1" applyFill="1" applyBorder="1" applyAlignment="1">
      <alignment horizontal="center" vertical="center"/>
    </xf>
    <xf numFmtId="0" fontId="14" fillId="0" borderId="13" xfId="2" applyFont="1" applyFill="1" applyBorder="1" applyAlignment="1">
      <alignment horizontal="center" vertical="center"/>
    </xf>
    <xf numFmtId="0" fontId="14" fillId="0" borderId="33" xfId="2" applyFont="1" applyFill="1" applyBorder="1" applyAlignment="1">
      <alignment horizontal="center" vertical="center"/>
    </xf>
    <xf numFmtId="0" fontId="14" fillId="0" borderId="11" xfId="2" applyFont="1" applyFill="1" applyBorder="1" applyAlignment="1">
      <alignment horizontal="center" vertical="center"/>
    </xf>
    <xf numFmtId="0" fontId="14" fillId="0" borderId="34" xfId="2" applyFont="1" applyFill="1" applyBorder="1" applyAlignment="1">
      <alignment horizontal="center" vertical="center"/>
    </xf>
    <xf numFmtId="0" fontId="14" fillId="0" borderId="33"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23" xfId="2" applyFont="1" applyBorder="1" applyAlignment="1">
      <alignment horizontal="center" vertical="center" wrapText="1"/>
    </xf>
    <xf numFmtId="0" fontId="14" fillId="0" borderId="39" xfId="2" applyFont="1" applyBorder="1" applyAlignment="1">
      <alignment horizontal="center" vertical="center"/>
    </xf>
    <xf numFmtId="0" fontId="14" fillId="0" borderId="10" xfId="2" applyFont="1" applyBorder="1" applyAlignment="1">
      <alignment horizontal="center" vertical="center"/>
    </xf>
    <xf numFmtId="0" fontId="14" fillId="0" borderId="40" xfId="2" applyFont="1" applyBorder="1" applyAlignment="1">
      <alignment horizontal="center" vertical="center"/>
    </xf>
    <xf numFmtId="0" fontId="13" fillId="0" borderId="49" xfId="2" applyFont="1" applyFill="1" applyBorder="1" applyAlignment="1">
      <alignment horizontal="center" vertical="center" wrapText="1"/>
    </xf>
    <xf numFmtId="0" fontId="13" fillId="0" borderId="50" xfId="2" applyFont="1" applyFill="1" applyBorder="1" applyAlignment="1">
      <alignment horizontal="center" vertical="center" wrapText="1"/>
    </xf>
    <xf numFmtId="0" fontId="13" fillId="0" borderId="52" xfId="2" applyFont="1" applyFill="1" applyBorder="1" applyAlignment="1">
      <alignment horizontal="center" vertical="center" wrapText="1"/>
    </xf>
    <xf numFmtId="0" fontId="13" fillId="0" borderId="46" xfId="2" applyFont="1" applyFill="1" applyBorder="1" applyAlignment="1">
      <alignment horizontal="center" vertical="center" wrapText="1"/>
    </xf>
    <xf numFmtId="0" fontId="13" fillId="0" borderId="51" xfId="2" applyFont="1" applyFill="1" applyBorder="1" applyAlignment="1">
      <alignment horizontal="center" vertical="center" wrapText="1"/>
    </xf>
    <xf numFmtId="0" fontId="13" fillId="0" borderId="53" xfId="2" applyFont="1" applyFill="1" applyBorder="1" applyAlignment="1">
      <alignment horizontal="center" vertical="center" wrapText="1"/>
    </xf>
    <xf numFmtId="0" fontId="14" fillId="0" borderId="2" xfId="2" applyFont="1" applyFill="1" applyBorder="1" applyAlignment="1">
      <alignment horizontal="center" vertical="center"/>
    </xf>
    <xf numFmtId="0" fontId="3" fillId="0" borderId="3" xfId="2" applyBorder="1"/>
    <xf numFmtId="0" fontId="3" fillId="0" borderId="4" xfId="2" applyBorder="1"/>
    <xf numFmtId="0" fontId="3" fillId="0" borderId="47" xfId="2" applyBorder="1"/>
    <xf numFmtId="0" fontId="3" fillId="0" borderId="7" xfId="2" applyBorder="1"/>
    <xf numFmtId="0" fontId="3" fillId="0" borderId="16" xfId="2" applyBorder="1"/>
    <xf numFmtId="0" fontId="5" fillId="0" borderId="9" xfId="2" applyFont="1" applyBorder="1" applyAlignment="1">
      <alignment horizontal="center" vertical="center" wrapText="1"/>
    </xf>
    <xf numFmtId="0" fontId="5" fillId="0" borderId="40" xfId="2" applyFont="1" applyBorder="1" applyAlignment="1">
      <alignment horizontal="center" vertical="center" wrapText="1"/>
    </xf>
    <xf numFmtId="0" fontId="5" fillId="0" borderId="33"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3" xfId="2" applyFont="1" applyBorder="1" applyAlignment="1">
      <alignment horizontal="center" vertical="center" wrapText="1"/>
    </xf>
    <xf numFmtId="0" fontId="8" fillId="0" borderId="1" xfId="2" applyFont="1" applyBorder="1" applyAlignment="1">
      <alignment horizontal="center"/>
    </xf>
    <xf numFmtId="0" fontId="8" fillId="0" borderId="35" xfId="2" applyFont="1" applyBorder="1" applyAlignment="1">
      <alignment horizontal="center"/>
    </xf>
    <xf numFmtId="0" fontId="8" fillId="0" borderId="48" xfId="2" applyFont="1" applyBorder="1" applyAlignment="1">
      <alignment horizontal="center"/>
    </xf>
    <xf numFmtId="0" fontId="8" fillId="0" borderId="30" xfId="2" applyFont="1" applyBorder="1" applyAlignment="1">
      <alignment horizontal="center"/>
    </xf>
    <xf numFmtId="0" fontId="10" fillId="0" borderId="61" xfId="2" applyFont="1" applyBorder="1" applyAlignment="1">
      <alignment horizontal="center"/>
    </xf>
    <xf numFmtId="0" fontId="10" fillId="0" borderId="25" xfId="2" applyFont="1" applyBorder="1" applyAlignment="1">
      <alignment horizontal="center"/>
    </xf>
    <xf numFmtId="0" fontId="8" fillId="0" borderId="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8" xfId="2" applyFont="1" applyBorder="1" applyAlignment="1">
      <alignment horizontal="center" vertical="center" wrapText="1"/>
    </xf>
    <xf numFmtId="0" fontId="8" fillId="0" borderId="17" xfId="2" applyFont="1" applyBorder="1" applyAlignment="1">
      <alignment horizontal="center" vertical="center" wrapText="1"/>
    </xf>
    <xf numFmtId="0" fontId="5" fillId="0" borderId="59" xfId="2" applyFont="1" applyBorder="1" applyAlignment="1">
      <alignment horizontal="center"/>
    </xf>
    <xf numFmtId="0" fontId="5" fillId="0" borderId="38" xfId="2" applyFont="1" applyBorder="1" applyAlignment="1">
      <alignment horizontal="center"/>
    </xf>
    <xf numFmtId="0" fontId="5" fillId="0" borderId="60" xfId="2" applyFont="1" applyBorder="1" applyAlignment="1">
      <alignment horizontal="center"/>
    </xf>
    <xf numFmtId="0" fontId="14" fillId="0" borderId="9" xfId="2" applyFont="1" applyBorder="1" applyAlignment="1">
      <alignment horizontal="center"/>
    </xf>
    <xf numFmtId="0" fontId="14" fillId="0" borderId="10" xfId="2" applyFont="1" applyBorder="1" applyAlignment="1">
      <alignment horizontal="center"/>
    </xf>
    <xf numFmtId="0" fontId="14" fillId="0" borderId="40" xfId="2" applyFont="1" applyBorder="1" applyAlignment="1">
      <alignment horizontal="center"/>
    </xf>
  </cellXfs>
  <cellStyles count="6">
    <cellStyle name="Köprü" xfId="5" builtinId="8"/>
    <cellStyle name="Normal" xfId="0" builtinId="0"/>
    <cellStyle name="Normal 2" xfId="1"/>
    <cellStyle name="Normal 3" xfId="2"/>
    <cellStyle name="Virgül" xfId="3" builtinId="3"/>
    <cellStyle name="Virgü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UZENLI%20VERI%20VE%20BILGILER\EL%20VER&#304;LER&#304;\K&#214;YDES%20DURUM%20RAPORU%2021.10.2005\Yeni%20Klas&#246;r\&#304;ZLEMELER\KOYDES\K&#214;YDES%20&#199;ALI&#350;MALARI%20(APO)\2.ETAP\2.%20ETAP%20Susuz%20k&#246;y%2025%20TR&#304;LY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2katserver\uyayin\BULTEN\blt2004\Blt04-3\tarim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UZENLI%20VERI%20VE%20BILGILER\EL%20VER&#304;LER&#304;\Documents%20and%20Settings\meltem\Belgelerim\K&#214;YDES%20DURUM%20RAPORU%2021.10.2005\Yeni%20Klas&#246;r\&#304;ZLEMELER\KOYDES\K&#214;YDES%20&#199;ALI&#350;MALARI%20(APO)\2.ETAP\2.%20ETAP%20Susuz%20k&#246;y%2025%20TR&#304;LY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UZENLI%20VERI%20VE%20BILGILER\EL%20VER&#304;LER&#304;\Documents%20and%20Settings\meltem\Belgelerim\K&#214;YDES%20DURUM%20RAPORU%2021.10.2005\Yeni%20Klas&#246;r\&#304;ZLEMELER\KOYDES\K&#214;YDES%20&#199;ALI&#350;MALARI%20(APO)\SON%20TEKL&#304;FLER\2.ETAP\2.ETAP\B&#304;TL&#304;S%20TOPLANTI\Yeni%20Klas&#246;r\Yeni%20Kl"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304;zleme&amp;Ara&#351;t&#305;rma%20Dairesi\&#231;al&#305;&#351;malar\Net%20Debt\NET%20DEBT%20DAIRE%20CALISMASI\netdebt_22arali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UZENLI%20VERI%20VE%20BILGILER\EL%20VER&#304;LER&#304;\K&#214;YDES%20DURUM%20RAPORU%2021.10.2005\Yeni%20Klas&#246;r\&#304;ZLEMELER\KOYDES\K&#214;YDES%20&#199;ALI&#350;MALARI%20(APO)\SON%20TEKL&#304;FLER\2.ETAP\2.ETAP\B&#304;TL&#304;S%20TOPLANTI\Yeni%20Klas&#246;r\Yeni%20Klas&#246;r\B&#304;TL&#304;S%20TOPLANTI\Yeni%20Klas&#246;r\Kopya%2013"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UZENLI%20VERI%20VE%20BILGILER\EL%20VER&#304;LER&#304;\HS%2019%20Kas&#305;m%2007\09%20A&#287;ustos\Documents%20and%20Settings\MELTEM\Local%20Settings\Temporary%20Internet%20Files\OLK1\K&#214;YDES%20T&#220;M%20&#304;&#350;LER%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DM\FDI-Quest_Model_Final_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msfile1\igm\BeklentiAnk\INTERNET\beklent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UZENLI%20VERI%20VE%20BILGILER\EL%20VER&#304;LER&#304;\K&#214;YDES%20DURUM%20RAPORU%2021.10.2005\Yeni%20Klas&#246;r\&#304;ZLEMELER\KOYDES\K&#214;YDES%20&#199;ALI&#350;MALARI%20(APO)\SON%20TEKL&#304;FLER\2.ETAP\2.ETAP\B&#304;TL&#304;S%20TOPLANTI\Yeni%20Klas&#246;r\Yeni%20Klas&#246;r\B&#304;TL&#304;S%20TOPLANTI\T&#304;MUR\Kopya%2013%20&#304;L%20P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sheetData sheetId="1"/>
      <sheetData sheetId="2"/>
      <sheetData sheetId="3"/>
      <sheetData sheetId="4"/>
      <sheetData sheetId="5"/>
      <sheetData sheetId="6"/>
      <sheetData sheetId="7" refreshError="1">
        <row r="6">
          <cell r="AN6">
            <v>40000000</v>
          </cell>
        </row>
        <row r="31">
          <cell r="AC31">
            <v>9053.75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Y04-3"/>
      <sheetName val="Tablo3"/>
      <sheetName val="YAY04_3"/>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sheetData sheetId="1"/>
      <sheetData sheetId="2"/>
      <sheetData sheetId="3"/>
      <sheetData sheetId="4"/>
      <sheetData sheetId="5"/>
      <sheetData sheetId="6"/>
      <sheetData sheetId="7" refreshError="1">
        <row r="6">
          <cell r="AN6">
            <v>40000000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102">
          <cell r="F102">
            <v>2404000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MLI_OKUYUN"/>
      <sheetName val="PublicDebt"/>
      <sheetName val="Net_broc"/>
      <sheetName val="Grafikler1"/>
      <sheetName val="Grafikler2"/>
    </sheetNames>
    <sheetDataSet>
      <sheetData sheetId="0" refreshError="1">
        <row r="86">
          <cell r="H86">
            <v>1631948</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s>
    <sheetDataSet>
      <sheetData sheetId="0">
        <row r="3">
          <cell r="P3" t="str">
            <v>YOL</v>
          </cell>
          <cell r="Q3" t="str">
            <v>İÇME SUYU</v>
          </cell>
          <cell r="R3" t="str">
            <v>SULAMA</v>
          </cell>
          <cell r="S3" t="str">
            <v>KANAL</v>
          </cell>
          <cell r="X3" t="str">
            <v>DEVAM EDEN</v>
          </cell>
          <cell r="Y3" t="str">
            <v>ORTAK ALIM</v>
          </cell>
        </row>
      </sheetData>
      <sheetData sheetId="1"/>
      <sheetData sheetId="2"/>
      <sheetData sheetId="3">
        <row r="8">
          <cell r="C8">
            <v>99999999.580690816</v>
          </cell>
          <cell r="D8">
            <v>100000000</v>
          </cell>
        </row>
      </sheetData>
      <sheetData sheetId="4">
        <row r="1">
          <cell r="A1">
            <v>1000</v>
          </cell>
        </row>
      </sheetData>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228">
          <cell r="F228">
            <v>436000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2"/>
      <sheetName val="İÇİNDEKİLER"/>
      <sheetName val="KATILIM"/>
      <sheetName val="SORU 1-a"/>
      <sheetName val="SORU 1-b"/>
      <sheetName val="SORU 1-c"/>
      <sheetName val="SORU 1-d"/>
      <sheetName val="SORU 2-a"/>
      <sheetName val="SORU 2-b"/>
      <sheetName val="SORU 3-a"/>
      <sheetName val="SORU 3-b"/>
      <sheetName val="SORU 4-a"/>
      <sheetName val="SORU 4-b"/>
      <sheetName val="SORU 5"/>
      <sheetName val="SORU 6"/>
      <sheetName val="YENİKATILIM"/>
      <sheetName val="beklenti"/>
      <sheetName val="KATILIM-VERI"/>
      <sheetName val="KAPAK"/>
      <sheetName val="SORU 1-a-b"/>
      <sheetName val="SORU 1-E-f"/>
      <sheetName val="SORU 2"/>
      <sheetName val="SORU 3"/>
      <sheetName val="SORU 4-b-c"/>
      <sheetName val="SORU 6-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 val="PROGRAM ÇIKTI _2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18">
          <cell r="F418">
            <v>950000</v>
          </cell>
        </row>
      </sheetData>
      <sheetData sheetId="20"/>
      <sheetData sheetId="2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inan.zde@gmail.co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inan.zde@gmail.com-y.emre.tunc@icisleri.gov.tr"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Normal="100" workbookViewId="0">
      <selection activeCell="E9" sqref="E9"/>
    </sheetView>
  </sheetViews>
  <sheetFormatPr defaultColWidth="7.7109375" defaultRowHeight="15.75"/>
  <cols>
    <col min="1" max="1" width="26.42578125" style="277" customWidth="1"/>
    <col min="2" max="2" width="20.85546875" style="277" customWidth="1"/>
    <col min="3" max="3" width="18.5703125" style="278" customWidth="1"/>
    <col min="4" max="4" width="7.7109375" style="280"/>
    <col min="5" max="5" width="14.140625" style="279" customWidth="1"/>
    <col min="6" max="6" width="14.42578125" style="280" customWidth="1"/>
    <col min="7" max="9" width="7.7109375" style="280" customWidth="1"/>
    <col min="10" max="10" width="12.42578125" style="280" customWidth="1"/>
    <col min="11" max="12" width="7.7109375" style="280"/>
    <col min="13" max="13" width="11.42578125" style="280" bestFit="1" customWidth="1"/>
    <col min="14" max="16384" width="7.7109375" style="280"/>
  </cols>
  <sheetData>
    <row r="1" spans="1:17" ht="15.75" customHeight="1">
      <c r="A1" s="449" t="s">
        <v>209</v>
      </c>
      <c r="B1" s="449"/>
      <c r="C1" s="449"/>
      <c r="F1" s="297"/>
      <c r="G1" s="297"/>
      <c r="H1" s="297"/>
      <c r="I1" s="297"/>
      <c r="J1" s="297"/>
      <c r="K1" s="297"/>
      <c r="L1" s="297"/>
      <c r="M1" s="297"/>
      <c r="N1" s="297"/>
      <c r="O1" s="297"/>
      <c r="P1" s="297"/>
      <c r="Q1" s="297"/>
    </row>
    <row r="2" spans="1:17" ht="15.75" customHeight="1">
      <c r="A2" s="449"/>
      <c r="B2" s="449"/>
      <c r="C2" s="449"/>
      <c r="F2" s="297"/>
      <c r="G2" s="297"/>
      <c r="H2" s="297"/>
      <c r="I2" s="297"/>
      <c r="J2" s="297"/>
      <c r="K2" s="297"/>
      <c r="L2" s="297"/>
      <c r="M2" s="297"/>
      <c r="N2" s="297"/>
      <c r="O2" s="297"/>
      <c r="P2" s="297"/>
      <c r="Q2" s="297"/>
    </row>
    <row r="3" spans="1:17" ht="66" customHeight="1">
      <c r="A3" s="450"/>
      <c r="B3" s="450"/>
      <c r="C3" s="450"/>
      <c r="F3" s="297"/>
      <c r="G3" s="297"/>
      <c r="H3" s="297"/>
      <c r="I3" s="297"/>
      <c r="J3" s="297"/>
      <c r="K3" s="297"/>
      <c r="L3" s="297"/>
      <c r="M3" s="297"/>
      <c r="N3" s="297"/>
      <c r="O3" s="297"/>
      <c r="P3" s="297"/>
      <c r="Q3" s="297"/>
    </row>
    <row r="4" spans="1:17" ht="15.75" customHeight="1">
      <c r="A4" s="447" t="s">
        <v>0</v>
      </c>
      <c r="B4" s="448" t="s">
        <v>1</v>
      </c>
      <c r="C4" s="451" t="s">
        <v>207</v>
      </c>
      <c r="E4" s="278"/>
      <c r="F4" s="297"/>
      <c r="G4" s="297"/>
      <c r="H4" s="297"/>
      <c r="I4" s="297"/>
      <c r="J4" s="297"/>
      <c r="K4" s="297"/>
      <c r="L4" s="297"/>
      <c r="M4" s="297"/>
      <c r="N4" s="297"/>
      <c r="O4" s="297"/>
      <c r="P4" s="297"/>
      <c r="Q4" s="297"/>
    </row>
    <row r="5" spans="1:17" ht="31.5" customHeight="1">
      <c r="A5" s="447"/>
      <c r="B5" s="448"/>
      <c r="C5" s="452"/>
      <c r="E5" s="281"/>
      <c r="F5" s="298"/>
      <c r="G5" s="295"/>
      <c r="H5" s="295"/>
      <c r="I5" s="295"/>
      <c r="J5" s="295"/>
      <c r="K5" s="295"/>
      <c r="L5" s="295"/>
      <c r="M5" s="295"/>
      <c r="N5" s="295"/>
      <c r="O5" s="295"/>
      <c r="P5" s="295"/>
      <c r="Q5" s="295"/>
    </row>
    <row r="6" spans="1:17">
      <c r="A6" s="287" t="s">
        <v>4</v>
      </c>
      <c r="B6" s="288" t="s">
        <v>155</v>
      </c>
      <c r="C6" s="289">
        <v>233506918</v>
      </c>
      <c r="G6" s="279"/>
      <c r="H6" s="282"/>
      <c r="J6" s="286"/>
      <c r="K6" s="286"/>
    </row>
    <row r="7" spans="1:17">
      <c r="A7" s="283" t="s">
        <v>4</v>
      </c>
      <c r="B7" s="284" t="s">
        <v>3</v>
      </c>
      <c r="C7" s="285">
        <v>38149984</v>
      </c>
      <c r="F7" s="279"/>
      <c r="H7" s="282"/>
      <c r="J7" s="286"/>
      <c r="K7" s="286"/>
    </row>
    <row r="8" spans="1:17">
      <c r="A8" s="283" t="s">
        <v>4</v>
      </c>
      <c r="B8" s="284" t="s">
        <v>5</v>
      </c>
      <c r="C8" s="285">
        <v>26529152</v>
      </c>
      <c r="F8" s="279"/>
      <c r="H8" s="282"/>
      <c r="J8" s="286"/>
      <c r="K8" s="286"/>
    </row>
    <row r="9" spans="1:17">
      <c r="A9" s="283" t="s">
        <v>4</v>
      </c>
      <c r="B9" s="284" t="s">
        <v>190</v>
      </c>
      <c r="C9" s="285">
        <v>35369707</v>
      </c>
      <c r="F9" s="279"/>
      <c r="H9" s="282"/>
      <c r="J9" s="286"/>
      <c r="K9" s="286"/>
    </row>
    <row r="10" spans="1:17">
      <c r="A10" s="283" t="s">
        <v>4</v>
      </c>
      <c r="B10" s="284" t="s">
        <v>6</v>
      </c>
      <c r="C10" s="285">
        <v>24675925</v>
      </c>
      <c r="F10" s="279"/>
      <c r="H10" s="282"/>
      <c r="J10" s="286"/>
      <c r="K10" s="286"/>
    </row>
    <row r="11" spans="1:17">
      <c r="A11" s="283" t="s">
        <v>4</v>
      </c>
      <c r="B11" s="284" t="s">
        <v>7</v>
      </c>
      <c r="C11" s="285">
        <v>20419082</v>
      </c>
      <c r="F11" s="279"/>
      <c r="H11" s="282"/>
      <c r="J11" s="286"/>
      <c r="K11" s="286"/>
    </row>
    <row r="12" spans="1:17">
      <c r="A12" s="283" t="s">
        <v>4</v>
      </c>
      <c r="B12" s="284" t="s">
        <v>8</v>
      </c>
      <c r="C12" s="285">
        <v>44648806</v>
      </c>
      <c r="F12" s="279"/>
      <c r="H12" s="282"/>
      <c r="J12" s="286"/>
      <c r="K12" s="286"/>
    </row>
    <row r="13" spans="1:17">
      <c r="A13" s="283" t="s">
        <v>4</v>
      </c>
      <c r="B13" s="284" t="s">
        <v>9</v>
      </c>
      <c r="C13" s="285">
        <v>15964329</v>
      </c>
      <c r="F13" s="279"/>
      <c r="H13" s="282"/>
      <c r="J13" s="286"/>
      <c r="K13" s="286"/>
    </row>
    <row r="14" spans="1:17">
      <c r="A14" s="283" t="s">
        <v>4</v>
      </c>
      <c r="B14" s="284" t="s">
        <v>10</v>
      </c>
      <c r="C14" s="285">
        <v>27749933</v>
      </c>
      <c r="F14" s="279"/>
      <c r="H14" s="282"/>
      <c r="J14" s="286"/>
      <c r="K14" s="286"/>
    </row>
    <row r="15" spans="1:17">
      <c r="A15" s="292"/>
      <c r="B15" s="293"/>
      <c r="C15" s="294"/>
      <c r="D15" s="295"/>
    </row>
    <row r="16" spans="1:17">
      <c r="A16" s="292"/>
      <c r="B16" s="293"/>
      <c r="C16" s="294"/>
      <c r="D16" s="295"/>
      <c r="E16" s="296"/>
      <c r="F16" s="295"/>
      <c r="G16" s="295"/>
    </row>
    <row r="17" spans="1:7" s="290" customFormat="1">
      <c r="A17" s="292"/>
      <c r="B17" s="293"/>
      <c r="C17" s="294"/>
      <c r="D17" s="291"/>
      <c r="E17" s="296"/>
      <c r="F17" s="295"/>
      <c r="G17" s="291"/>
    </row>
    <row r="18" spans="1:7">
      <c r="A18" s="292"/>
      <c r="B18" s="293"/>
      <c r="C18" s="294"/>
      <c r="D18" s="295"/>
      <c r="E18" s="296"/>
      <c r="F18" s="295"/>
      <c r="G18" s="295"/>
    </row>
    <row r="19" spans="1:7">
      <c r="A19" s="292"/>
      <c r="B19" s="293"/>
      <c r="C19" s="294"/>
      <c r="D19" s="295"/>
      <c r="E19" s="296"/>
      <c r="F19" s="295"/>
      <c r="G19" s="295"/>
    </row>
    <row r="20" spans="1:7">
      <c r="A20" s="292"/>
      <c r="B20" s="293"/>
      <c r="C20" s="294"/>
      <c r="D20" s="295"/>
      <c r="E20" s="296"/>
      <c r="F20" s="295"/>
      <c r="G20" s="295"/>
    </row>
    <row r="21" spans="1:7">
      <c r="A21" s="292"/>
      <c r="B21" s="293"/>
      <c r="C21" s="294"/>
      <c r="D21" s="295"/>
      <c r="E21" s="296"/>
      <c r="F21" s="295"/>
      <c r="G21" s="295"/>
    </row>
    <row r="22" spans="1:7">
      <c r="A22" s="292"/>
      <c r="B22" s="293"/>
      <c r="C22" s="294"/>
      <c r="D22" s="295"/>
      <c r="E22" s="296"/>
      <c r="F22" s="295"/>
      <c r="G22" s="295"/>
    </row>
    <row r="23" spans="1:7">
      <c r="A23" s="292"/>
      <c r="B23" s="293"/>
      <c r="C23" s="294"/>
      <c r="D23" s="295"/>
      <c r="E23" s="296"/>
      <c r="F23" s="295"/>
      <c r="G23" s="295"/>
    </row>
    <row r="24" spans="1:7">
      <c r="A24" s="292"/>
      <c r="B24" s="293"/>
      <c r="C24" s="294"/>
      <c r="D24" s="295"/>
      <c r="E24" s="296"/>
      <c r="F24" s="295"/>
      <c r="G24" s="295"/>
    </row>
    <row r="25" spans="1:7">
      <c r="A25" s="292"/>
      <c r="B25" s="293"/>
      <c r="C25" s="294"/>
      <c r="D25" s="295"/>
      <c r="E25" s="296"/>
      <c r="F25" s="295"/>
      <c r="G25" s="295"/>
    </row>
    <row r="26" spans="1:7" s="290" customFormat="1">
      <c r="A26" s="292"/>
      <c r="B26" s="293"/>
      <c r="C26" s="294"/>
      <c r="D26" s="291"/>
      <c r="E26" s="296"/>
      <c r="F26" s="295"/>
      <c r="G26" s="291"/>
    </row>
    <row r="27" spans="1:7">
      <c r="A27" s="292"/>
      <c r="B27" s="293"/>
      <c r="C27" s="294"/>
      <c r="D27" s="295"/>
      <c r="E27" s="296"/>
      <c r="F27" s="295"/>
      <c r="G27" s="295"/>
    </row>
    <row r="28" spans="1:7">
      <c r="A28" s="292"/>
      <c r="B28" s="293"/>
      <c r="C28" s="294"/>
      <c r="D28" s="295"/>
      <c r="E28" s="296"/>
      <c r="F28" s="295"/>
      <c r="G28" s="295"/>
    </row>
    <row r="29" spans="1:7">
      <c r="A29" s="292"/>
      <c r="B29" s="293"/>
      <c r="C29" s="294"/>
      <c r="D29" s="295"/>
      <c r="E29" s="296"/>
      <c r="F29" s="295"/>
      <c r="G29" s="295"/>
    </row>
    <row r="30" spans="1:7">
      <c r="A30" s="292"/>
      <c r="B30" s="293"/>
      <c r="C30" s="294"/>
      <c r="D30" s="295"/>
      <c r="E30" s="296"/>
      <c r="F30" s="295"/>
      <c r="G30" s="295"/>
    </row>
    <row r="31" spans="1:7">
      <c r="A31" s="292"/>
      <c r="B31" s="293"/>
      <c r="C31" s="294"/>
      <c r="D31" s="295"/>
      <c r="E31" s="296"/>
      <c r="F31" s="295"/>
      <c r="G31" s="295"/>
    </row>
    <row r="32" spans="1:7">
      <c r="A32" s="292"/>
      <c r="B32" s="293"/>
      <c r="C32" s="294"/>
      <c r="D32" s="295"/>
      <c r="E32" s="296"/>
      <c r="F32" s="295"/>
      <c r="G32" s="295"/>
    </row>
    <row r="33" spans="1:7" s="290" customFormat="1">
      <c r="A33" s="292"/>
      <c r="B33" s="293"/>
      <c r="C33" s="294"/>
      <c r="D33" s="291"/>
      <c r="E33" s="296"/>
      <c r="F33" s="295"/>
      <c r="G33" s="291"/>
    </row>
    <row r="34" spans="1:7">
      <c r="A34" s="292"/>
      <c r="B34" s="293"/>
      <c r="C34" s="294"/>
      <c r="D34" s="295"/>
      <c r="E34" s="296"/>
      <c r="F34" s="295"/>
      <c r="G34" s="295"/>
    </row>
    <row r="35" spans="1:7">
      <c r="A35" s="292"/>
      <c r="B35" s="293"/>
      <c r="C35" s="294"/>
      <c r="D35" s="295"/>
      <c r="E35" s="296"/>
      <c r="F35" s="295"/>
      <c r="G35" s="295"/>
    </row>
    <row r="36" spans="1:7">
      <c r="A36" s="292"/>
      <c r="B36" s="293"/>
      <c r="C36" s="294"/>
      <c r="D36" s="295"/>
      <c r="E36" s="296"/>
      <c r="F36" s="295"/>
      <c r="G36" s="295"/>
    </row>
    <row r="37" spans="1:7">
      <c r="A37" s="292"/>
      <c r="B37" s="293"/>
      <c r="C37" s="294"/>
      <c r="D37" s="295"/>
      <c r="E37" s="296"/>
      <c r="F37" s="295"/>
      <c r="G37" s="295"/>
    </row>
    <row r="38" spans="1:7">
      <c r="A38" s="292"/>
      <c r="B38" s="293"/>
      <c r="C38" s="294"/>
      <c r="D38" s="295"/>
      <c r="E38" s="296"/>
      <c r="F38" s="295"/>
      <c r="G38" s="295"/>
    </row>
    <row r="39" spans="1:7">
      <c r="A39" s="292"/>
      <c r="B39" s="293"/>
      <c r="C39" s="294"/>
      <c r="D39" s="295"/>
      <c r="E39" s="296"/>
      <c r="F39" s="295"/>
      <c r="G39" s="295"/>
    </row>
    <row r="40" spans="1:7">
      <c r="A40" s="292"/>
      <c r="B40" s="293"/>
      <c r="C40" s="294"/>
      <c r="D40" s="295"/>
      <c r="E40" s="296"/>
      <c r="F40" s="295"/>
      <c r="G40" s="295"/>
    </row>
    <row r="41" spans="1:7">
      <c r="A41" s="292"/>
      <c r="B41" s="293"/>
      <c r="C41" s="294"/>
      <c r="D41" s="295"/>
      <c r="E41" s="296"/>
      <c r="F41" s="295"/>
      <c r="G41" s="295"/>
    </row>
    <row r="42" spans="1:7">
      <c r="A42" s="292"/>
      <c r="B42" s="293"/>
      <c r="C42" s="294"/>
      <c r="D42" s="295"/>
      <c r="E42" s="296"/>
      <c r="F42" s="295"/>
      <c r="G42" s="295"/>
    </row>
    <row r="43" spans="1:7">
      <c r="A43" s="292"/>
      <c r="B43" s="293"/>
      <c r="C43" s="294"/>
      <c r="D43" s="295"/>
      <c r="E43" s="296"/>
      <c r="F43" s="295"/>
      <c r="G43" s="295"/>
    </row>
    <row r="44" spans="1:7">
      <c r="A44" s="292"/>
      <c r="B44" s="293"/>
      <c r="C44" s="294"/>
      <c r="D44" s="295"/>
      <c r="E44" s="296"/>
      <c r="F44" s="295"/>
      <c r="G44" s="295"/>
    </row>
    <row r="45" spans="1:7">
      <c r="A45" s="292"/>
      <c r="B45" s="293"/>
      <c r="C45" s="294"/>
      <c r="D45" s="295"/>
      <c r="E45" s="296"/>
      <c r="F45" s="295"/>
      <c r="G45" s="295"/>
    </row>
    <row r="46" spans="1:7">
      <c r="A46" s="292"/>
      <c r="B46" s="293"/>
      <c r="C46" s="294"/>
      <c r="D46" s="295"/>
      <c r="E46" s="296"/>
      <c r="F46" s="295"/>
      <c r="G46" s="295"/>
    </row>
    <row r="47" spans="1:7">
      <c r="A47" s="292"/>
      <c r="B47" s="293"/>
      <c r="C47" s="294"/>
      <c r="D47" s="295"/>
      <c r="E47" s="296"/>
      <c r="F47" s="295"/>
      <c r="G47" s="295"/>
    </row>
    <row r="48" spans="1:7">
      <c r="A48" s="292"/>
      <c r="B48" s="293"/>
      <c r="C48" s="294"/>
      <c r="D48" s="295"/>
      <c r="E48" s="296"/>
      <c r="F48" s="295"/>
      <c r="G48" s="295"/>
    </row>
    <row r="49" spans="1:7">
      <c r="A49" s="292"/>
      <c r="B49" s="293"/>
      <c r="C49" s="294"/>
      <c r="D49" s="295"/>
      <c r="E49" s="296"/>
      <c r="F49" s="295"/>
      <c r="G49" s="295"/>
    </row>
    <row r="50" spans="1:7">
      <c r="A50" s="292"/>
      <c r="B50" s="293"/>
      <c r="C50" s="294"/>
      <c r="D50" s="295"/>
      <c r="E50" s="296"/>
      <c r="F50" s="295"/>
      <c r="G50" s="295"/>
    </row>
    <row r="51" spans="1:7">
      <c r="A51" s="292"/>
      <c r="B51" s="293"/>
      <c r="C51" s="294"/>
      <c r="D51" s="295"/>
      <c r="E51" s="296"/>
      <c r="F51" s="295"/>
      <c r="G51" s="295"/>
    </row>
    <row r="52" spans="1:7">
      <c r="A52" s="292"/>
      <c r="B52" s="293"/>
      <c r="C52" s="294"/>
      <c r="D52" s="295"/>
      <c r="E52" s="296"/>
      <c r="F52" s="295"/>
      <c r="G52" s="295"/>
    </row>
    <row r="53" spans="1:7">
      <c r="A53" s="292"/>
      <c r="B53" s="293"/>
      <c r="C53" s="294"/>
      <c r="D53" s="295"/>
      <c r="E53" s="296"/>
      <c r="F53" s="295"/>
      <c r="G53" s="295"/>
    </row>
    <row r="54" spans="1:7">
      <c r="A54" s="292"/>
      <c r="B54" s="293"/>
      <c r="C54" s="294"/>
      <c r="D54" s="295"/>
      <c r="E54" s="296"/>
      <c r="F54" s="295"/>
      <c r="G54" s="295"/>
    </row>
    <row r="55" spans="1:7" s="290" customFormat="1">
      <c r="A55" s="292"/>
      <c r="B55" s="293"/>
      <c r="C55" s="294"/>
      <c r="D55" s="291"/>
      <c r="E55" s="296"/>
      <c r="F55" s="295"/>
      <c r="G55" s="291"/>
    </row>
    <row r="56" spans="1:7">
      <c r="A56" s="292"/>
      <c r="B56" s="293"/>
      <c r="C56" s="294"/>
      <c r="D56" s="295"/>
      <c r="E56" s="296"/>
      <c r="F56" s="295"/>
      <c r="G56" s="295"/>
    </row>
    <row r="57" spans="1:7">
      <c r="A57" s="292"/>
      <c r="B57" s="293"/>
      <c r="C57" s="294"/>
      <c r="D57" s="295"/>
      <c r="E57" s="296"/>
      <c r="F57" s="295"/>
      <c r="G57" s="295"/>
    </row>
    <row r="58" spans="1:7">
      <c r="A58" s="292"/>
      <c r="B58" s="293"/>
      <c r="C58" s="294"/>
      <c r="D58" s="295"/>
      <c r="E58" s="296"/>
      <c r="F58" s="295"/>
      <c r="G58" s="295"/>
    </row>
    <row r="59" spans="1:7">
      <c r="A59" s="292"/>
      <c r="B59" s="293"/>
      <c r="C59" s="294"/>
      <c r="D59" s="295"/>
      <c r="E59" s="296"/>
      <c r="F59" s="295"/>
      <c r="G59" s="295"/>
    </row>
    <row r="60" spans="1:7">
      <c r="A60" s="292"/>
      <c r="B60" s="293"/>
      <c r="C60" s="294"/>
      <c r="D60" s="295"/>
      <c r="E60" s="296"/>
      <c r="F60" s="295"/>
      <c r="G60" s="295"/>
    </row>
    <row r="61" spans="1:7">
      <c r="A61" s="292"/>
      <c r="B61" s="293"/>
      <c r="C61" s="294"/>
      <c r="D61" s="295"/>
      <c r="E61" s="296"/>
      <c r="F61" s="295"/>
      <c r="G61" s="295"/>
    </row>
    <row r="62" spans="1:7">
      <c r="A62" s="292"/>
      <c r="B62" s="293"/>
      <c r="C62" s="294"/>
      <c r="D62" s="295"/>
      <c r="E62" s="296"/>
      <c r="F62" s="295"/>
      <c r="G62" s="295"/>
    </row>
    <row r="63" spans="1:7">
      <c r="A63" s="292"/>
      <c r="B63" s="293"/>
      <c r="C63" s="294"/>
      <c r="D63" s="295"/>
      <c r="E63" s="296"/>
      <c r="F63" s="295"/>
      <c r="G63" s="295"/>
    </row>
    <row r="64" spans="1:7" s="290" customFormat="1">
      <c r="A64" s="292"/>
      <c r="B64" s="293"/>
      <c r="C64" s="294"/>
      <c r="D64" s="291"/>
      <c r="E64" s="296"/>
      <c r="F64" s="295"/>
      <c r="G64" s="291"/>
    </row>
  </sheetData>
  <mergeCells count="4">
    <mergeCell ref="A4:A5"/>
    <mergeCell ref="B4:B5"/>
    <mergeCell ref="A1:C3"/>
    <mergeCell ref="C4:C5"/>
  </mergeCells>
  <printOptions horizontalCentered="1"/>
  <pageMargins left="0.70866141732283472" right="0.70866141732283472" top="0.74803149606299213" bottom="0.74803149606299213" header="0.31496062992125984" footer="0.31496062992125984"/>
  <pageSetup paperSize="9" fitToHeight="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0"/>
  <sheetViews>
    <sheetView showGridLines="0" topLeftCell="A19" zoomScaleNormal="100" zoomScaleSheetLayoutView="90" workbookViewId="0">
      <selection activeCell="D17" sqref="D17"/>
    </sheetView>
  </sheetViews>
  <sheetFormatPr defaultColWidth="9.140625" defaultRowHeight="12.75"/>
  <cols>
    <col min="1" max="1" width="4.28515625" style="1" customWidth="1"/>
    <col min="2" max="2" width="4.5703125" style="1" customWidth="1"/>
    <col min="3" max="3" width="9" style="1" customWidth="1"/>
    <col min="4" max="4" width="21.85546875" style="1" customWidth="1"/>
    <col min="5" max="5" width="15.140625" style="1" customWidth="1"/>
    <col min="6" max="6" width="21.7109375" style="1" customWidth="1"/>
    <col min="7" max="7" width="13.85546875" style="1" customWidth="1"/>
    <col min="8" max="8" width="12.7109375" style="1" customWidth="1"/>
    <col min="9" max="9" width="13.42578125" style="1" customWidth="1"/>
    <col min="10" max="10" width="29.5703125" style="1" customWidth="1"/>
    <col min="11" max="16384" width="9.140625" style="1"/>
  </cols>
  <sheetData>
    <row r="1" spans="2:10" ht="13.5" thickBot="1"/>
    <row r="2" spans="2:10" s="6" customFormat="1" ht="24" customHeight="1">
      <c r="B2" s="2"/>
      <c r="C2" s="3" t="s">
        <v>182</v>
      </c>
      <c r="D2" s="4"/>
      <c r="E2" s="4"/>
      <c r="F2" s="4"/>
      <c r="G2" s="4"/>
      <c r="H2" s="4"/>
      <c r="I2" s="4"/>
      <c r="J2" s="5"/>
    </row>
    <row r="3" spans="2:10" ht="9.75" customHeight="1">
      <c r="B3" s="7"/>
      <c r="C3" s="475" t="s">
        <v>202</v>
      </c>
      <c r="D3" s="475"/>
      <c r="E3" s="475"/>
      <c r="F3" s="475"/>
      <c r="G3" s="475"/>
      <c r="H3" s="475"/>
      <c r="I3" s="19"/>
      <c r="J3" s="8"/>
    </row>
    <row r="4" spans="2:10">
      <c r="B4" s="7"/>
      <c r="C4" s="475"/>
      <c r="D4" s="475"/>
      <c r="E4" s="475"/>
      <c r="F4" s="475"/>
      <c r="G4" s="475"/>
      <c r="H4" s="475"/>
      <c r="I4" s="19"/>
      <c r="J4" s="8"/>
    </row>
    <row r="5" spans="2:10">
      <c r="B5" s="7"/>
      <c r="C5" s="475"/>
      <c r="D5" s="475"/>
      <c r="E5" s="475"/>
      <c r="F5" s="475"/>
      <c r="G5" s="475"/>
      <c r="H5" s="475"/>
      <c r="I5" s="19"/>
      <c r="J5" s="8"/>
    </row>
    <row r="6" spans="2:10" ht="18" customHeight="1">
      <c r="B6" s="7"/>
      <c r="C6" s="475"/>
      <c r="D6" s="475"/>
      <c r="E6" s="475"/>
      <c r="F6" s="475"/>
      <c r="G6" s="475"/>
      <c r="H6" s="475"/>
      <c r="I6" s="19"/>
      <c r="J6" s="8"/>
    </row>
    <row r="7" spans="2:10" ht="17.25" customHeight="1">
      <c r="B7" s="7"/>
      <c r="C7" s="9"/>
      <c r="D7" s="9"/>
      <c r="E7" s="9"/>
      <c r="F7" s="9"/>
      <c r="G7" s="9"/>
      <c r="H7" s="9"/>
      <c r="I7" s="19"/>
      <c r="J7" s="8"/>
    </row>
    <row r="8" spans="2:10" s="12" customFormat="1" ht="15">
      <c r="B8" s="10"/>
      <c r="C8" s="11" t="s">
        <v>0</v>
      </c>
      <c r="D8" s="13" t="s">
        <v>4</v>
      </c>
      <c r="E8" s="11"/>
      <c r="F8" s="11"/>
      <c r="G8" s="158" t="s">
        <v>65</v>
      </c>
      <c r="H8" s="158"/>
      <c r="I8" s="158"/>
      <c r="J8" s="15"/>
    </row>
    <row r="9" spans="2:10" s="12" customFormat="1" ht="15">
      <c r="B9" s="10"/>
      <c r="C9" s="11"/>
      <c r="D9" s="11"/>
      <c r="E9" s="11"/>
      <c r="F9" s="11"/>
      <c r="G9" s="159"/>
      <c r="H9" s="159"/>
      <c r="I9" s="159"/>
      <c r="J9" s="15"/>
    </row>
    <row r="10" spans="2:10" s="12" customFormat="1" ht="15">
      <c r="B10" s="10"/>
      <c r="C10" s="11"/>
      <c r="D10" s="11"/>
      <c r="E10" s="11"/>
      <c r="F10" s="11"/>
      <c r="G10" s="159" t="s">
        <v>66</v>
      </c>
      <c r="H10" s="158" t="s">
        <v>444</v>
      </c>
      <c r="I10" s="159"/>
      <c r="J10" s="15"/>
    </row>
    <row r="11" spans="2:10" s="12" customFormat="1" ht="15">
      <c r="B11" s="10"/>
      <c r="C11" s="11"/>
      <c r="D11" s="11"/>
      <c r="E11" s="11"/>
      <c r="F11" s="11"/>
      <c r="G11" s="159" t="s">
        <v>67</v>
      </c>
      <c r="H11" s="547" t="s">
        <v>446</v>
      </c>
      <c r="I11" s="547"/>
      <c r="J11" s="15"/>
    </row>
    <row r="12" spans="2:10" s="12" customFormat="1" ht="15">
      <c r="B12" s="10"/>
      <c r="C12" s="11"/>
      <c r="D12" s="11"/>
      <c r="E12" s="11"/>
      <c r="F12" s="11"/>
      <c r="G12" s="159" t="s">
        <v>68</v>
      </c>
      <c r="H12" s="160"/>
      <c r="I12" s="159"/>
      <c r="J12" s="15"/>
    </row>
    <row r="13" spans="2:10" s="12" customFormat="1" ht="15">
      <c r="B13" s="10"/>
      <c r="C13" s="11"/>
      <c r="D13" s="11"/>
      <c r="E13" s="11"/>
      <c r="F13" s="11"/>
      <c r="G13" s="159" t="s">
        <v>69</v>
      </c>
      <c r="H13" s="549" t="s">
        <v>442</v>
      </c>
      <c r="I13" s="549"/>
      <c r="J13" s="15"/>
    </row>
    <row r="14" spans="2:10" s="12" customFormat="1">
      <c r="B14" s="10"/>
      <c r="C14" s="11"/>
      <c r="D14" s="11"/>
      <c r="E14" s="11"/>
      <c r="F14" s="11"/>
      <c r="G14" s="14"/>
      <c r="H14" s="548" t="s">
        <v>443</v>
      </c>
      <c r="I14" s="548"/>
      <c r="J14" s="15"/>
    </row>
    <row r="15" spans="2:10" ht="19.5" customHeight="1" thickBot="1">
      <c r="B15" s="7"/>
      <c r="C15" s="19"/>
      <c r="D15" s="19"/>
      <c r="E15" s="19"/>
      <c r="F15" s="19"/>
      <c r="G15" s="19"/>
      <c r="H15" s="19"/>
      <c r="I15" s="19"/>
      <c r="J15" s="8"/>
    </row>
    <row r="16" spans="2:10" ht="9" customHeight="1">
      <c r="B16" s="7"/>
      <c r="C16" s="20"/>
      <c r="D16" s="22"/>
      <c r="E16" s="22"/>
      <c r="F16" s="22"/>
      <c r="G16" s="22"/>
      <c r="H16" s="22"/>
      <c r="I16" s="22"/>
      <c r="J16" s="23"/>
    </row>
    <row r="17" spans="2:12" s="19" customFormat="1">
      <c r="B17" s="7"/>
      <c r="C17" s="10" t="s">
        <v>70</v>
      </c>
      <c r="J17" s="8"/>
    </row>
    <row r="18" spans="2:12" ht="4.1500000000000004" customHeight="1">
      <c r="B18" s="7"/>
      <c r="C18" s="7"/>
      <c r="D18" s="11"/>
      <c r="E18" s="19"/>
      <c r="F18" s="19"/>
      <c r="G18" s="19"/>
      <c r="H18" s="161"/>
      <c r="I18" s="161"/>
      <c r="J18" s="162"/>
    </row>
    <row r="19" spans="2:12" ht="15" customHeight="1">
      <c r="B19" s="7"/>
      <c r="C19" s="545" t="s">
        <v>71</v>
      </c>
      <c r="D19" s="501" t="s">
        <v>20</v>
      </c>
      <c r="E19" s="546"/>
      <c r="F19" s="502"/>
      <c r="G19" s="465" t="s">
        <v>72</v>
      </c>
      <c r="H19" s="465" t="s">
        <v>73</v>
      </c>
      <c r="I19" s="465" t="s">
        <v>74</v>
      </c>
      <c r="J19" s="481" t="s">
        <v>75</v>
      </c>
      <c r="K19" s="19"/>
      <c r="L19" s="19"/>
    </row>
    <row r="20" spans="2:12" ht="31.5" customHeight="1">
      <c r="B20" s="7"/>
      <c r="C20" s="545"/>
      <c r="D20" s="163" t="s">
        <v>76</v>
      </c>
      <c r="E20" s="58" t="s">
        <v>24</v>
      </c>
      <c r="F20" s="25" t="s">
        <v>25</v>
      </c>
      <c r="G20" s="465"/>
      <c r="H20" s="465"/>
      <c r="I20" s="465"/>
      <c r="J20" s="481"/>
      <c r="K20" s="19"/>
      <c r="L20" s="19"/>
    </row>
    <row r="21" spans="2:12" ht="21" customHeight="1">
      <c r="B21" s="7"/>
      <c r="C21" s="164"/>
      <c r="D21" s="165"/>
      <c r="E21" s="27"/>
      <c r="F21" s="27"/>
      <c r="G21" s="27"/>
      <c r="H21" s="27"/>
      <c r="I21" s="27"/>
      <c r="J21" s="156"/>
      <c r="K21" s="19"/>
      <c r="L21" s="19"/>
    </row>
    <row r="22" spans="2:12" ht="21" customHeight="1">
      <c r="B22" s="7"/>
      <c r="C22" s="164"/>
      <c r="D22" s="165"/>
      <c r="E22" s="27"/>
      <c r="F22" s="27"/>
      <c r="G22" s="27"/>
      <c r="H22" s="27"/>
      <c r="I22" s="27"/>
      <c r="J22" s="156"/>
      <c r="K22" s="19"/>
      <c r="L22" s="19"/>
    </row>
    <row r="23" spans="2:12" ht="21" customHeight="1">
      <c r="B23" s="7"/>
      <c r="C23" s="164"/>
      <c r="D23" s="165"/>
      <c r="E23" s="27"/>
      <c r="F23" s="27"/>
      <c r="G23" s="27"/>
      <c r="H23" s="27"/>
      <c r="I23" s="27"/>
      <c r="J23" s="156"/>
      <c r="K23" s="19"/>
      <c r="L23" s="19"/>
    </row>
    <row r="24" spans="2:12" ht="21" customHeight="1">
      <c r="B24" s="7"/>
      <c r="C24" s="164"/>
      <c r="D24" s="165"/>
      <c r="E24" s="27"/>
      <c r="F24" s="27"/>
      <c r="G24" s="27"/>
      <c r="H24" s="27"/>
      <c r="I24" s="27"/>
      <c r="J24" s="156"/>
      <c r="K24" s="19"/>
      <c r="L24" s="19"/>
    </row>
    <row r="25" spans="2:12" ht="21" customHeight="1">
      <c r="B25" s="7"/>
      <c r="C25" s="164"/>
      <c r="D25" s="165"/>
      <c r="E25" s="27"/>
      <c r="F25" s="27"/>
      <c r="G25" s="27"/>
      <c r="H25" s="27"/>
      <c r="I25" s="27"/>
      <c r="J25" s="156"/>
      <c r="K25" s="19"/>
      <c r="L25" s="19"/>
    </row>
    <row r="26" spans="2:12" ht="21" customHeight="1">
      <c r="B26" s="7"/>
      <c r="C26" s="164"/>
      <c r="D26" s="165"/>
      <c r="E26" s="27"/>
      <c r="F26" s="27"/>
      <c r="G26" s="27"/>
      <c r="H26" s="27"/>
      <c r="I26" s="27"/>
      <c r="J26" s="156"/>
      <c r="K26" s="19"/>
      <c r="L26" s="19"/>
    </row>
    <row r="27" spans="2:12" ht="21" customHeight="1">
      <c r="B27" s="7"/>
      <c r="C27" s="164"/>
      <c r="D27" s="165"/>
      <c r="E27" s="27"/>
      <c r="F27" s="27"/>
      <c r="G27" s="27"/>
      <c r="H27" s="27"/>
      <c r="I27" s="27"/>
      <c r="J27" s="156"/>
      <c r="K27" s="19"/>
      <c r="L27" s="19"/>
    </row>
    <row r="28" spans="2:12" ht="21" customHeight="1">
      <c r="B28" s="7"/>
      <c r="C28" s="164"/>
      <c r="D28" s="165"/>
      <c r="E28" s="27"/>
      <c r="F28" s="27"/>
      <c r="G28" s="27"/>
      <c r="H28" s="27"/>
      <c r="I28" s="27"/>
      <c r="J28" s="156"/>
      <c r="K28" s="19"/>
      <c r="L28" s="19"/>
    </row>
    <row r="29" spans="2:12" ht="21" customHeight="1">
      <c r="B29" s="7"/>
      <c r="C29" s="164"/>
      <c r="D29" s="165"/>
      <c r="E29" s="27"/>
      <c r="F29" s="27"/>
      <c r="G29" s="27"/>
      <c r="H29" s="27"/>
      <c r="I29" s="27"/>
      <c r="J29" s="156"/>
      <c r="K29" s="19"/>
      <c r="L29" s="19"/>
    </row>
    <row r="30" spans="2:12" ht="21" customHeight="1">
      <c r="B30" s="7"/>
      <c r="C30" s="164"/>
      <c r="D30" s="165"/>
      <c r="E30" s="27"/>
      <c r="F30" s="27"/>
      <c r="G30" s="27"/>
      <c r="H30" s="27"/>
      <c r="I30" s="27"/>
      <c r="J30" s="156"/>
      <c r="K30" s="19"/>
      <c r="L30" s="19"/>
    </row>
    <row r="31" spans="2:12" ht="21" customHeight="1">
      <c r="B31" s="7"/>
      <c r="C31" s="164"/>
      <c r="D31" s="165"/>
      <c r="E31" s="27"/>
      <c r="F31" s="27"/>
      <c r="G31" s="27"/>
      <c r="H31" s="27"/>
      <c r="I31" s="27"/>
      <c r="J31" s="156"/>
      <c r="K31" s="19"/>
      <c r="L31" s="19"/>
    </row>
    <row r="32" spans="2:12" ht="21" customHeight="1">
      <c r="B32" s="7"/>
      <c r="C32" s="164"/>
      <c r="D32" s="165"/>
      <c r="E32" s="27"/>
      <c r="F32" s="27"/>
      <c r="G32" s="27"/>
      <c r="H32" s="27"/>
      <c r="I32" s="27"/>
      <c r="J32" s="156"/>
      <c r="K32" s="19"/>
      <c r="L32" s="19"/>
    </row>
    <row r="33" spans="2:10" ht="12.75" customHeight="1">
      <c r="B33" s="7"/>
      <c r="C33" s="166" t="s">
        <v>26</v>
      </c>
      <c r="D33" s="167"/>
      <c r="E33" s="167"/>
      <c r="F33" s="167"/>
      <c r="G33" s="167"/>
      <c r="H33" s="167"/>
      <c r="I33" s="167"/>
      <c r="J33" s="168"/>
    </row>
    <row r="34" spans="2:10" ht="21" customHeight="1">
      <c r="B34" s="7"/>
      <c r="C34" s="169" t="s">
        <v>77</v>
      </c>
      <c r="D34" s="19"/>
      <c r="E34" s="37"/>
      <c r="F34" s="37"/>
      <c r="G34" s="37"/>
      <c r="H34" s="19"/>
      <c r="I34" s="170"/>
      <c r="J34" s="8"/>
    </row>
    <row r="35" spans="2:10" ht="96.75" customHeight="1">
      <c r="B35" s="7"/>
      <c r="C35" s="550" t="s">
        <v>189</v>
      </c>
      <c r="D35" s="551"/>
      <c r="E35" s="551"/>
      <c r="F35" s="551"/>
      <c r="G35" s="551"/>
      <c r="H35" s="551"/>
      <c r="I35" s="551"/>
      <c r="J35" s="552"/>
    </row>
    <row r="36" spans="2:10" ht="39" customHeight="1">
      <c r="B36" s="7"/>
      <c r="C36" s="550" t="s">
        <v>78</v>
      </c>
      <c r="D36" s="551"/>
      <c r="E36" s="551"/>
      <c r="F36" s="551"/>
      <c r="G36" s="551"/>
      <c r="H36" s="551"/>
      <c r="I36" s="551"/>
      <c r="J36" s="552"/>
    </row>
    <row r="37" spans="2:10" ht="44.25" customHeight="1">
      <c r="B37" s="7"/>
      <c r="C37" s="550" t="s">
        <v>79</v>
      </c>
      <c r="D37" s="551"/>
      <c r="E37" s="551"/>
      <c r="F37" s="551"/>
      <c r="G37" s="551"/>
      <c r="H37" s="551"/>
      <c r="I37" s="551"/>
      <c r="J37" s="552"/>
    </row>
    <row r="38" spans="2:10" ht="23.25" customHeight="1">
      <c r="B38" s="7"/>
      <c r="C38" s="553" t="s">
        <v>27</v>
      </c>
      <c r="D38" s="554"/>
      <c r="E38" s="554"/>
      <c r="F38" s="554"/>
      <c r="G38" s="554"/>
      <c r="H38" s="554"/>
      <c r="I38" s="554"/>
      <c r="J38" s="555"/>
    </row>
    <row r="39" spans="2:10" ht="15" customHeight="1" thickBot="1">
      <c r="B39" s="7"/>
      <c r="C39" s="38" t="s">
        <v>80</v>
      </c>
      <c r="D39" s="39"/>
      <c r="E39" s="51"/>
      <c r="F39" s="51"/>
      <c r="G39" s="51"/>
      <c r="H39" s="51"/>
      <c r="I39" s="39"/>
      <c r="J39" s="40"/>
    </row>
    <row r="40" spans="2:10" s="6" customFormat="1" ht="19.899999999999999" customHeight="1" thickBot="1">
      <c r="B40" s="55"/>
      <c r="C40" s="56"/>
      <c r="D40" s="11"/>
      <c r="E40" s="56"/>
      <c r="F40" s="56"/>
      <c r="G40" s="56"/>
      <c r="H40" s="56"/>
      <c r="I40" s="56"/>
      <c r="J40" s="54"/>
    </row>
    <row r="41" spans="2:10" s="6" customFormat="1" ht="21.75" customHeight="1">
      <c r="B41" s="55"/>
      <c r="C41" s="2"/>
      <c r="D41" s="21" t="s">
        <v>81</v>
      </c>
      <c r="E41" s="4"/>
      <c r="F41" s="4"/>
      <c r="G41" s="4"/>
      <c r="H41" s="5"/>
      <c r="I41" s="56"/>
      <c r="J41" s="54"/>
    </row>
    <row r="42" spans="2:10" s="6" customFormat="1" ht="29.25" customHeight="1">
      <c r="B42" s="55"/>
      <c r="C42" s="141"/>
      <c r="D42" s="171" t="s">
        <v>82</v>
      </c>
      <c r="E42" s="172"/>
      <c r="F42" s="172"/>
      <c r="G42" s="173" t="s">
        <v>83</v>
      </c>
      <c r="H42" s="174" t="s">
        <v>64</v>
      </c>
      <c r="I42" s="56"/>
      <c r="J42" s="54"/>
    </row>
    <row r="43" spans="2:10" s="6" customFormat="1" ht="27.75" customHeight="1">
      <c r="B43" s="55"/>
      <c r="C43" s="127"/>
      <c r="D43" s="175" t="s">
        <v>55</v>
      </c>
      <c r="E43" s="176"/>
      <c r="F43" s="176"/>
      <c r="G43" s="177"/>
      <c r="H43" s="110"/>
      <c r="I43" s="56"/>
      <c r="J43" s="54"/>
    </row>
    <row r="44" spans="2:10" s="147" customFormat="1" ht="27.75" customHeight="1">
      <c r="B44" s="141"/>
      <c r="C44" s="127"/>
      <c r="D44" s="131" t="s">
        <v>56</v>
      </c>
      <c r="E44" s="132"/>
      <c r="F44" s="132"/>
      <c r="G44" s="177"/>
      <c r="H44" s="110"/>
      <c r="I44" s="14"/>
      <c r="J44" s="146"/>
    </row>
    <row r="45" spans="2:10" s="130" customFormat="1" ht="27.75" customHeight="1">
      <c r="B45" s="127"/>
      <c r="C45" s="127"/>
      <c r="D45" s="131" t="s">
        <v>84</v>
      </c>
      <c r="E45" s="132"/>
      <c r="F45" s="132"/>
      <c r="G45" s="177"/>
      <c r="H45" s="110"/>
      <c r="I45" s="128"/>
      <c r="J45" s="129"/>
    </row>
    <row r="46" spans="2:10" s="130" customFormat="1" ht="27.75" customHeight="1">
      <c r="B46" s="127"/>
      <c r="C46" s="127"/>
      <c r="D46" s="131" t="s">
        <v>85</v>
      </c>
      <c r="E46" s="132"/>
      <c r="F46" s="132"/>
      <c r="G46" s="177"/>
      <c r="H46" s="110"/>
      <c r="I46" s="128"/>
      <c r="J46" s="129"/>
    </row>
    <row r="47" spans="2:10" s="130" customFormat="1" ht="27.75" customHeight="1">
      <c r="B47" s="127"/>
      <c r="C47" s="127"/>
      <c r="D47" s="135" t="s">
        <v>2</v>
      </c>
      <c r="E47" s="178"/>
      <c r="F47" s="178"/>
      <c r="G47" s="177"/>
      <c r="H47" s="110"/>
      <c r="I47" s="128"/>
      <c r="J47" s="129"/>
    </row>
    <row r="48" spans="2:10" s="130" customFormat="1" ht="21" customHeight="1" thickBot="1">
      <c r="B48" s="127"/>
      <c r="C48" s="38"/>
      <c r="D48" s="39"/>
      <c r="E48" s="39"/>
      <c r="F48" s="39"/>
      <c r="G48" s="39"/>
      <c r="H48" s="40"/>
      <c r="I48" s="128"/>
      <c r="J48" s="129"/>
    </row>
    <row r="49" spans="2:10" s="130" customFormat="1" ht="21" customHeight="1">
      <c r="B49" s="127"/>
      <c r="C49" s="22"/>
      <c r="D49" s="22"/>
      <c r="E49" s="22"/>
      <c r="F49" s="22"/>
      <c r="G49" s="22"/>
      <c r="H49" s="22"/>
      <c r="I49" s="128"/>
      <c r="J49" s="129"/>
    </row>
    <row r="50" spans="2:10" ht="13.5" thickBot="1">
      <c r="B50" s="38"/>
      <c r="C50" s="39"/>
      <c r="D50" s="39"/>
      <c r="E50" s="39"/>
      <c r="F50" s="39"/>
      <c r="G50" s="39"/>
      <c r="H50" s="39"/>
      <c r="I50" s="39"/>
      <c r="J50" s="40"/>
    </row>
  </sheetData>
  <mergeCells count="14">
    <mergeCell ref="J19:J20"/>
    <mergeCell ref="C35:J35"/>
    <mergeCell ref="C36:J36"/>
    <mergeCell ref="C37:J37"/>
    <mergeCell ref="C38:J38"/>
    <mergeCell ref="I19:I20"/>
    <mergeCell ref="C3:H6"/>
    <mergeCell ref="C19:C20"/>
    <mergeCell ref="D19:F19"/>
    <mergeCell ref="G19:G20"/>
    <mergeCell ref="H19:H20"/>
    <mergeCell ref="H11:I11"/>
    <mergeCell ref="H14:I14"/>
    <mergeCell ref="H13:I13"/>
  </mergeCells>
  <hyperlinks>
    <hyperlink ref="H13" r:id="rId1"/>
  </hyperlinks>
  <pageMargins left="0.94488188976377963" right="0.35433070866141736" top="0.86" bottom="0.39370078740157483" header="0.35433070866141736" footer="0.7"/>
  <pageSetup paperSize="9" scale="6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2"/>
  <sheetViews>
    <sheetView showGridLines="0" topLeftCell="A13" workbookViewId="0">
      <selection activeCell="I21" sqref="I21:K21"/>
    </sheetView>
  </sheetViews>
  <sheetFormatPr defaultColWidth="9.140625" defaultRowHeight="12.75"/>
  <cols>
    <col min="1" max="2" width="2" style="1" customWidth="1"/>
    <col min="3" max="3" width="10.28515625" style="1" customWidth="1"/>
    <col min="4" max="4" width="2.140625" style="1" customWidth="1"/>
    <col min="5" max="5" width="10.140625" style="1" customWidth="1"/>
    <col min="6" max="6" width="10.28515625" style="1" customWidth="1"/>
    <col min="7" max="7" width="11" style="1" customWidth="1"/>
    <col min="8" max="8" width="17.42578125" style="1" customWidth="1"/>
    <col min="9" max="9" width="10.140625" style="1" customWidth="1"/>
    <col min="10" max="10" width="9.140625" style="1" customWidth="1"/>
    <col min="11" max="11" width="45.7109375" style="1" customWidth="1"/>
    <col min="12" max="12" width="1.5703125" style="1" customWidth="1"/>
    <col min="13" max="16384" width="9.140625" style="1"/>
  </cols>
  <sheetData>
    <row r="1" spans="2:12" ht="13.5" thickBot="1"/>
    <row r="2" spans="2:12">
      <c r="B2" s="20"/>
      <c r="C2" s="22"/>
      <c r="D2" s="22"/>
      <c r="E2" s="22"/>
      <c r="F2" s="22"/>
      <c r="G2" s="22"/>
      <c r="H2" s="22"/>
      <c r="I2" s="22"/>
      <c r="J2" s="22"/>
      <c r="K2" s="22"/>
      <c r="L2" s="23"/>
    </row>
    <row r="3" spans="2:12" s="6" customFormat="1" ht="15.75" customHeight="1">
      <c r="B3" s="55"/>
      <c r="C3" s="179" t="s">
        <v>183</v>
      </c>
      <c r="D3" s="56"/>
      <c r="E3" s="56"/>
      <c r="F3" s="56"/>
      <c r="G3" s="56"/>
      <c r="H3" s="56"/>
      <c r="I3" s="56"/>
      <c r="J3" s="56"/>
      <c r="K3" s="56"/>
      <c r="L3" s="54"/>
    </row>
    <row r="4" spans="2:12" ht="12.75" customHeight="1">
      <c r="B4" s="7"/>
      <c r="C4" s="19"/>
      <c r="D4" s="180"/>
      <c r="E4" s="548" t="s">
        <v>203</v>
      </c>
      <c r="F4" s="548"/>
      <c r="G4" s="548"/>
      <c r="H4" s="548"/>
      <c r="I4" s="548"/>
      <c r="J4" s="548"/>
      <c r="K4" s="548"/>
      <c r="L4" s="8"/>
    </row>
    <row r="5" spans="2:12" s="6" customFormat="1" ht="15" customHeight="1">
      <c r="B5" s="55"/>
      <c r="C5" s="56"/>
      <c r="D5" s="181"/>
      <c r="E5" s="559"/>
      <c r="F5" s="559"/>
      <c r="G5" s="559"/>
      <c r="H5" s="559"/>
      <c r="I5" s="559"/>
      <c r="J5" s="559"/>
      <c r="K5" s="559"/>
      <c r="L5" s="54"/>
    </row>
    <row r="6" spans="2:12" ht="14.25">
      <c r="B6" s="7"/>
      <c r="C6" s="19"/>
      <c r="D6" s="19"/>
      <c r="E6" s="19"/>
      <c r="F6" s="229"/>
      <c r="G6" s="19"/>
      <c r="H6" s="19"/>
      <c r="I6" s="19"/>
      <c r="J6" s="19"/>
      <c r="K6" s="19"/>
      <c r="L6" s="8"/>
    </row>
    <row r="7" spans="2:12" s="12" customFormat="1" ht="10.5" customHeight="1">
      <c r="B7" s="10"/>
      <c r="C7" s="182" t="s">
        <v>0</v>
      </c>
      <c r="D7" s="11" t="s">
        <v>86</v>
      </c>
      <c r="E7" s="13" t="s">
        <v>4</v>
      </c>
      <c r="F7" s="13"/>
      <c r="G7" s="13"/>
      <c r="H7" s="11"/>
      <c r="I7" s="11"/>
      <c r="J7" s="13" t="s">
        <v>65</v>
      </c>
      <c r="K7" s="13"/>
      <c r="L7" s="15"/>
    </row>
    <row r="8" spans="2:12" s="12" customFormat="1" ht="6" hidden="1" customHeight="1">
      <c r="B8" s="10"/>
      <c r="C8" s="11"/>
      <c r="D8" s="11"/>
      <c r="E8" s="11"/>
      <c r="F8" s="11"/>
      <c r="G8" s="11"/>
      <c r="H8" s="11"/>
      <c r="I8" s="11"/>
      <c r="J8" s="11"/>
      <c r="K8" s="11"/>
      <c r="L8" s="15"/>
    </row>
    <row r="9" spans="2:12" s="12" customFormat="1">
      <c r="B9" s="10"/>
      <c r="C9" s="11"/>
      <c r="D9" s="11"/>
      <c r="E9" s="11"/>
      <c r="F9" s="11"/>
      <c r="G9" s="11"/>
      <c r="H9" s="11"/>
      <c r="I9" s="11"/>
      <c r="J9" s="183" t="s">
        <v>87</v>
      </c>
      <c r="K9" s="184" t="s">
        <v>444</v>
      </c>
      <c r="L9" s="15"/>
    </row>
    <row r="10" spans="2:12" s="12" customFormat="1" ht="12" customHeight="1">
      <c r="B10" s="10"/>
      <c r="C10" s="11"/>
      <c r="D10" s="11"/>
      <c r="E10" s="11"/>
      <c r="F10" s="11"/>
      <c r="G10" s="11"/>
      <c r="H10" s="11"/>
      <c r="I10" s="11"/>
      <c r="J10" s="183" t="s">
        <v>88</v>
      </c>
      <c r="K10" s="185">
        <v>4722157022</v>
      </c>
      <c r="L10" s="15"/>
    </row>
    <row r="11" spans="2:12" s="12" customFormat="1" ht="11.25" customHeight="1">
      <c r="B11" s="10"/>
      <c r="C11" s="11"/>
      <c r="D11" s="11"/>
      <c r="E11" s="11"/>
      <c r="F11" s="11"/>
      <c r="G11" s="11"/>
      <c r="H11" s="11"/>
      <c r="I11" s="11"/>
      <c r="J11" s="183" t="s">
        <v>89</v>
      </c>
      <c r="K11" s="184" t="s">
        <v>445</v>
      </c>
      <c r="L11" s="15"/>
    </row>
    <row r="12" spans="2:12" s="12" customFormat="1" ht="9.9499999999999993" customHeight="1">
      <c r="B12" s="10"/>
      <c r="C12" s="11"/>
      <c r="D12" s="11"/>
      <c r="E12" s="11"/>
      <c r="F12" s="11"/>
      <c r="G12" s="11"/>
      <c r="H12" s="11"/>
      <c r="I12" s="11"/>
      <c r="J12" s="183" t="s">
        <v>90</v>
      </c>
      <c r="K12" s="184"/>
      <c r="L12" s="15"/>
    </row>
    <row r="13" spans="2:12" s="12" customFormat="1" ht="15">
      <c r="B13" s="10"/>
      <c r="C13" s="11"/>
      <c r="D13" s="11"/>
      <c r="E13" s="11"/>
      <c r="F13" s="11"/>
      <c r="G13" s="11"/>
      <c r="H13" s="11"/>
      <c r="I13" s="11"/>
      <c r="J13" s="183" t="s">
        <v>91</v>
      </c>
      <c r="K13" s="549" t="s">
        <v>447</v>
      </c>
      <c r="L13" s="549"/>
    </row>
    <row r="14" spans="2:12" ht="13.5" thickBot="1">
      <c r="B14" s="7"/>
      <c r="C14" s="19"/>
      <c r="D14" s="19"/>
      <c r="E14" s="19"/>
      <c r="F14" s="19"/>
      <c r="G14" s="19"/>
      <c r="H14" s="19"/>
      <c r="I14" s="19"/>
      <c r="J14" s="19"/>
      <c r="K14" s="548"/>
      <c r="L14" s="548"/>
    </row>
    <row r="15" spans="2:12" ht="24.75" customHeight="1">
      <c r="B15" s="7"/>
      <c r="C15" s="564" t="s">
        <v>185</v>
      </c>
      <c r="D15" s="565"/>
      <c r="E15" s="565"/>
      <c r="F15" s="565"/>
      <c r="G15" s="565"/>
      <c r="H15" s="560" t="s">
        <v>92</v>
      </c>
      <c r="I15" s="568" t="s">
        <v>184</v>
      </c>
      <c r="J15" s="565"/>
      <c r="K15" s="569"/>
      <c r="L15" s="8"/>
    </row>
    <row r="16" spans="2:12" ht="18.75" customHeight="1">
      <c r="B16" s="7"/>
      <c r="C16" s="566"/>
      <c r="D16" s="567"/>
      <c r="E16" s="567"/>
      <c r="F16" s="567"/>
      <c r="G16" s="567"/>
      <c r="H16" s="561"/>
      <c r="I16" s="570"/>
      <c r="J16" s="567"/>
      <c r="K16" s="571"/>
      <c r="L16" s="8"/>
    </row>
    <row r="17" spans="2:12" s="19" customFormat="1" ht="15" customHeight="1">
      <c r="B17" s="7"/>
      <c r="C17" s="562" t="s">
        <v>93</v>
      </c>
      <c r="D17" s="563"/>
      <c r="E17" s="563"/>
      <c r="F17" s="563"/>
      <c r="G17" s="563"/>
      <c r="H17" s="563"/>
      <c r="I17" s="563"/>
      <c r="J17" s="563"/>
      <c r="K17" s="563"/>
      <c r="L17" s="8"/>
    </row>
    <row r="18" spans="2:12" ht="15" customHeight="1">
      <c r="B18" s="7"/>
      <c r="C18" s="572" t="s">
        <v>94</v>
      </c>
      <c r="D18" s="573"/>
      <c r="E18" s="573"/>
      <c r="F18" s="573"/>
      <c r="G18" s="574"/>
      <c r="H18" s="65">
        <v>15</v>
      </c>
      <c r="I18" s="556">
        <v>116915389</v>
      </c>
      <c r="J18" s="557"/>
      <c r="K18" s="558"/>
      <c r="L18" s="8"/>
    </row>
    <row r="19" spans="2:12" ht="15" customHeight="1">
      <c r="B19" s="7"/>
      <c r="C19" s="572" t="s">
        <v>95</v>
      </c>
      <c r="D19" s="573"/>
      <c r="E19" s="573"/>
      <c r="F19" s="573"/>
      <c r="G19" s="574"/>
      <c r="H19" s="65">
        <v>65</v>
      </c>
      <c r="I19" s="556">
        <v>62884937</v>
      </c>
      <c r="J19" s="557"/>
      <c r="K19" s="558">
        <f>I19</f>
        <v>62884937</v>
      </c>
      <c r="L19" s="8"/>
    </row>
    <row r="20" spans="2:12" ht="15" customHeight="1">
      <c r="B20" s="7"/>
      <c r="C20" s="572" t="s">
        <v>96</v>
      </c>
      <c r="D20" s="573"/>
      <c r="E20" s="573"/>
      <c r="F20" s="573"/>
      <c r="G20" s="574"/>
      <c r="H20" s="65"/>
      <c r="I20" s="556"/>
      <c r="J20" s="557"/>
      <c r="K20" s="558">
        <f>I20</f>
        <v>0</v>
      </c>
      <c r="L20" s="8"/>
    </row>
    <row r="21" spans="2:12" ht="15" customHeight="1">
      <c r="B21" s="7"/>
      <c r="C21" s="572" t="s">
        <v>97</v>
      </c>
      <c r="D21" s="573"/>
      <c r="E21" s="573"/>
      <c r="F21" s="573"/>
      <c r="G21" s="574"/>
      <c r="H21" s="65"/>
      <c r="I21" s="556"/>
      <c r="J21" s="557"/>
      <c r="K21" s="558">
        <f>I21</f>
        <v>0</v>
      </c>
      <c r="L21" s="8"/>
    </row>
    <row r="22" spans="2:12" s="12" customFormat="1" ht="15" customHeight="1">
      <c r="B22" s="10"/>
      <c r="C22" s="572" t="s">
        <v>98</v>
      </c>
      <c r="D22" s="573"/>
      <c r="E22" s="573"/>
      <c r="F22" s="573"/>
      <c r="G22" s="574"/>
      <c r="H22" s="65">
        <v>8</v>
      </c>
      <c r="I22" s="556">
        <v>6607270.25</v>
      </c>
      <c r="J22" s="557"/>
      <c r="K22" s="558">
        <f>I22+J22</f>
        <v>6607270.25</v>
      </c>
      <c r="L22" s="124"/>
    </row>
    <row r="23" spans="2:12" ht="15" customHeight="1">
      <c r="B23" s="7"/>
      <c r="C23" s="572" t="s">
        <v>99</v>
      </c>
      <c r="D23" s="573"/>
      <c r="E23" s="573"/>
      <c r="F23" s="573"/>
      <c r="G23" s="574"/>
      <c r="H23" s="65">
        <v>1</v>
      </c>
      <c r="I23" s="556">
        <v>397937.28</v>
      </c>
      <c r="J23" s="557"/>
      <c r="K23" s="558">
        <f>I23+J23</f>
        <v>397937.28</v>
      </c>
      <c r="L23" s="54"/>
    </row>
    <row r="24" spans="2:12" ht="54" customHeight="1">
      <c r="B24" s="7"/>
      <c r="C24" s="581" t="s">
        <v>195</v>
      </c>
      <c r="D24" s="582"/>
      <c r="E24" s="582"/>
      <c r="F24" s="582"/>
      <c r="G24" s="583"/>
      <c r="H24" s="273"/>
      <c r="I24" s="556"/>
      <c r="J24" s="557"/>
      <c r="K24" s="558"/>
      <c r="L24" s="54"/>
    </row>
    <row r="25" spans="2:12" s="12" customFormat="1" ht="15" customHeight="1">
      <c r="B25" s="10"/>
      <c r="C25" s="575" t="s">
        <v>100</v>
      </c>
      <c r="D25" s="576"/>
      <c r="E25" s="576"/>
      <c r="F25" s="576"/>
      <c r="G25" s="577"/>
      <c r="H25" s="274">
        <f>SUM(H18:H24)</f>
        <v>89</v>
      </c>
      <c r="I25" s="556">
        <f>SUM(I18:I24)</f>
        <v>186805533.53</v>
      </c>
      <c r="J25" s="557"/>
      <c r="K25" s="558"/>
      <c r="L25" s="124"/>
    </row>
    <row r="26" spans="2:12" ht="15" customHeight="1">
      <c r="B26" s="7"/>
      <c r="C26" s="562" t="s">
        <v>186</v>
      </c>
      <c r="D26" s="563"/>
      <c r="E26" s="563"/>
      <c r="F26" s="563"/>
      <c r="G26" s="563"/>
      <c r="H26" s="563"/>
      <c r="I26" s="563"/>
      <c r="J26" s="563"/>
      <c r="K26" s="563"/>
      <c r="L26" s="54"/>
    </row>
    <row r="27" spans="2:12" ht="15" customHeight="1">
      <c r="B27" s="7"/>
      <c r="C27" s="572" t="s">
        <v>101</v>
      </c>
      <c r="D27" s="573"/>
      <c r="E27" s="573"/>
      <c r="F27" s="573"/>
      <c r="G27" s="573"/>
      <c r="H27" s="65"/>
      <c r="I27" s="556"/>
      <c r="J27" s="557"/>
      <c r="K27" s="558">
        <f t="shared" ref="K27:K29" si="0">I27+J27</f>
        <v>0</v>
      </c>
      <c r="L27" s="54"/>
    </row>
    <row r="28" spans="2:12" ht="15" customHeight="1">
      <c r="B28" s="7"/>
      <c r="C28" s="572" t="s">
        <v>102</v>
      </c>
      <c r="D28" s="573"/>
      <c r="E28" s="573"/>
      <c r="F28" s="573"/>
      <c r="G28" s="573"/>
      <c r="H28" s="65"/>
      <c r="I28" s="556"/>
      <c r="J28" s="557"/>
      <c r="K28" s="558">
        <f t="shared" si="0"/>
        <v>0</v>
      </c>
      <c r="L28" s="54"/>
    </row>
    <row r="29" spans="2:12" ht="66" customHeight="1">
      <c r="B29" s="7"/>
      <c r="C29" s="581" t="s">
        <v>197</v>
      </c>
      <c r="D29" s="582"/>
      <c r="E29" s="582"/>
      <c r="F29" s="582"/>
      <c r="G29" s="582"/>
      <c r="H29" s="275"/>
      <c r="I29" s="556">
        <v>46701383.600000001</v>
      </c>
      <c r="J29" s="557"/>
      <c r="K29" s="558">
        <f t="shared" si="0"/>
        <v>46701383.600000001</v>
      </c>
      <c r="L29" s="54"/>
    </row>
    <row r="30" spans="2:12" ht="15" customHeight="1">
      <c r="B30" s="7"/>
      <c r="C30" s="575" t="s">
        <v>103</v>
      </c>
      <c r="D30" s="576"/>
      <c r="E30" s="576"/>
      <c r="F30" s="576"/>
      <c r="G30" s="577"/>
      <c r="H30" s="186">
        <f>SUM(H27:H29)</f>
        <v>0</v>
      </c>
      <c r="I30" s="556">
        <f>SUM(I29)</f>
        <v>46701383.600000001</v>
      </c>
      <c r="J30" s="557"/>
      <c r="K30" s="558"/>
      <c r="L30" s="54"/>
    </row>
    <row r="31" spans="2:12" s="190" customFormat="1" ht="15.75" customHeight="1" thickBot="1">
      <c r="B31" s="187"/>
      <c r="C31" s="578" t="s">
        <v>104</v>
      </c>
      <c r="D31" s="579"/>
      <c r="E31" s="579"/>
      <c r="F31" s="579"/>
      <c r="G31" s="580"/>
      <c r="H31" s="188">
        <f>H25+H30</f>
        <v>89</v>
      </c>
      <c r="I31" s="584">
        <f>I25+I30</f>
        <v>233506917.13</v>
      </c>
      <c r="J31" s="585"/>
      <c r="K31" s="586"/>
      <c r="L31" s="189"/>
    </row>
    <row r="32" spans="2:12" ht="13.5" thickBot="1">
      <c r="B32" s="38"/>
      <c r="C32" s="191"/>
      <c r="D32" s="39"/>
      <c r="E32" s="39"/>
      <c r="F32" s="39"/>
      <c r="G32" s="39"/>
      <c r="H32" s="39"/>
      <c r="I32" s="39"/>
      <c r="J32" s="39"/>
      <c r="K32" s="39"/>
      <c r="L32" s="40"/>
    </row>
  </sheetData>
  <mergeCells count="35">
    <mergeCell ref="C23:G23"/>
    <mergeCell ref="C30:G30"/>
    <mergeCell ref="C31:G31"/>
    <mergeCell ref="C27:G27"/>
    <mergeCell ref="C28:G28"/>
    <mergeCell ref="C29:G29"/>
    <mergeCell ref="C26:K26"/>
    <mergeCell ref="C24:G24"/>
    <mergeCell ref="C25:G25"/>
    <mergeCell ref="I30:K30"/>
    <mergeCell ref="I31:K31"/>
    <mergeCell ref="I23:K23"/>
    <mergeCell ref="I24:K24"/>
    <mergeCell ref="I25:K25"/>
    <mergeCell ref="I27:K27"/>
    <mergeCell ref="I28:K28"/>
    <mergeCell ref="C18:G18"/>
    <mergeCell ref="C19:G19"/>
    <mergeCell ref="C20:G20"/>
    <mergeCell ref="C21:G21"/>
    <mergeCell ref="C22:G22"/>
    <mergeCell ref="E4:K4"/>
    <mergeCell ref="E5:K5"/>
    <mergeCell ref="H15:H16"/>
    <mergeCell ref="C17:K17"/>
    <mergeCell ref="C15:G16"/>
    <mergeCell ref="I15:K16"/>
    <mergeCell ref="K13:L13"/>
    <mergeCell ref="K14:L14"/>
    <mergeCell ref="I29:K29"/>
    <mergeCell ref="I18:K18"/>
    <mergeCell ref="I19:K19"/>
    <mergeCell ref="I20:K20"/>
    <mergeCell ref="I21:K21"/>
    <mergeCell ref="I22:K22"/>
  </mergeCells>
  <hyperlinks>
    <hyperlink ref="K13" r:id="rId1" display="inan.zde@gmail.com-y.emre.tunc@icisleri.gov.tr"/>
  </hyperlinks>
  <printOptions horizontalCentered="1" verticalCentered="1"/>
  <pageMargins left="0.35433070866141736" right="0.35433070866141736" top="0.39370078740157483" bottom="0.39370078740157483" header="0.51181102362204722" footer="0.51181102362204722"/>
  <pageSetup paperSize="9" orientation="landscape"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showGridLines="0" topLeftCell="A4" zoomScale="70" zoomScaleNormal="70" workbookViewId="0">
      <selection activeCell="H35" sqref="H35"/>
    </sheetView>
  </sheetViews>
  <sheetFormatPr defaultColWidth="9.140625" defaultRowHeight="12.75"/>
  <cols>
    <col min="1" max="1" width="5.28515625" style="192" customWidth="1"/>
    <col min="2" max="3" width="9.140625" style="192"/>
    <col min="4" max="4" width="17.140625" style="192" customWidth="1"/>
    <col min="5" max="5" width="13" style="192" customWidth="1"/>
    <col min="6" max="6" width="14.140625" style="192" customWidth="1"/>
    <col min="7" max="7" width="14.28515625" style="192" customWidth="1"/>
    <col min="8" max="8" width="15.28515625" style="192" customWidth="1"/>
    <col min="9" max="9" width="14" style="192" customWidth="1"/>
    <col min="10" max="10" width="13.28515625" style="192" customWidth="1"/>
    <col min="11" max="11" width="14.28515625" style="192" customWidth="1"/>
    <col min="12" max="12" width="13.28515625" style="192" customWidth="1"/>
    <col min="13" max="13" width="14.42578125" style="192" customWidth="1"/>
    <col min="14" max="15" width="14" style="192" customWidth="1"/>
    <col min="16" max="16" width="12.28515625" style="192" customWidth="1"/>
    <col min="17" max="17" width="11.140625" style="192" customWidth="1"/>
    <col min="18" max="18" width="10.28515625" style="192" customWidth="1"/>
    <col min="19" max="19" width="9.140625" style="192" customWidth="1"/>
    <col min="20" max="20" width="10.28515625" style="192" customWidth="1"/>
    <col min="21" max="21" width="9.5703125" style="192" customWidth="1"/>
    <col min="22" max="22" width="8.42578125" style="192" customWidth="1"/>
    <col min="23" max="23" width="7.140625" style="192" customWidth="1"/>
    <col min="24" max="24" width="7.85546875" style="192" customWidth="1"/>
    <col min="25" max="25" width="7.28515625" style="192" customWidth="1"/>
    <col min="26" max="16384" width="9.140625" style="192"/>
  </cols>
  <sheetData>
    <row r="1" spans="2:25" ht="13.5" thickBot="1"/>
    <row r="2" spans="2:25">
      <c r="B2" s="193"/>
      <c r="C2" s="194"/>
      <c r="D2" s="194"/>
      <c r="E2" s="194"/>
      <c r="F2" s="194"/>
      <c r="G2" s="194"/>
      <c r="H2" s="194"/>
      <c r="I2" s="194"/>
      <c r="J2" s="194"/>
      <c r="K2" s="194"/>
      <c r="L2" s="194"/>
      <c r="M2" s="194"/>
      <c r="N2" s="194"/>
      <c r="O2" s="194"/>
      <c r="P2" s="194"/>
      <c r="Q2" s="194"/>
      <c r="R2" s="194"/>
      <c r="S2" s="194"/>
      <c r="T2" s="194"/>
      <c r="U2" s="194"/>
      <c r="V2" s="194"/>
      <c r="W2" s="194"/>
      <c r="X2" s="194"/>
      <c r="Y2" s="195"/>
    </row>
    <row r="3" spans="2:25" s="201" customFormat="1" ht="15.75">
      <c r="B3" s="196"/>
      <c r="C3" s="197"/>
      <c r="D3" s="198" t="s">
        <v>205</v>
      </c>
      <c r="E3" s="199"/>
      <c r="F3" s="197"/>
      <c r="G3" s="197"/>
      <c r="H3" s="197"/>
      <c r="I3" s="197"/>
      <c r="J3" s="197"/>
      <c r="K3" s="197"/>
      <c r="L3" s="197"/>
      <c r="M3" s="197"/>
      <c r="N3" s="197"/>
      <c r="O3" s="197"/>
      <c r="P3" s="197"/>
      <c r="Q3" s="197"/>
      <c r="R3" s="197"/>
      <c r="S3" s="197"/>
      <c r="T3" s="197"/>
      <c r="U3" s="197"/>
      <c r="V3" s="197"/>
      <c r="W3" s="197"/>
      <c r="X3" s="197"/>
      <c r="Y3" s="200"/>
    </row>
    <row r="4" spans="2:25" s="201" customFormat="1" ht="14.25">
      <c r="B4" s="196"/>
      <c r="C4" s="197"/>
      <c r="D4" s="197"/>
      <c r="E4" s="197"/>
      <c r="F4" s="197"/>
      <c r="G4" s="197"/>
      <c r="H4" s="197"/>
      <c r="I4" s="197"/>
      <c r="J4" s="197"/>
      <c r="K4" s="197"/>
      <c r="L4" s="197"/>
      <c r="M4" s="197"/>
      <c r="N4" s="197"/>
      <c r="O4" s="197"/>
      <c r="P4" s="197"/>
      <c r="Q4" s="197"/>
      <c r="R4" s="197"/>
      <c r="S4" s="197"/>
      <c r="T4" s="197"/>
      <c r="U4" s="197"/>
      <c r="V4" s="197"/>
      <c r="W4" s="197"/>
      <c r="X4" s="197"/>
      <c r="Y4" s="200"/>
    </row>
    <row r="5" spans="2:25" s="201" customFormat="1" ht="15">
      <c r="B5" s="196"/>
      <c r="C5" s="197"/>
      <c r="D5" s="197"/>
      <c r="E5" s="197"/>
      <c r="F5" s="197"/>
      <c r="G5" s="202" t="s">
        <v>203</v>
      </c>
      <c r="H5" s="197"/>
      <c r="I5" s="197"/>
      <c r="J5" s="197"/>
      <c r="K5" s="197"/>
      <c r="L5" s="197"/>
      <c r="M5" s="197"/>
      <c r="N5" s="197"/>
      <c r="O5" s="197"/>
      <c r="P5" s="197"/>
      <c r="Q5" s="197"/>
      <c r="R5" s="197"/>
      <c r="S5" s="197"/>
      <c r="T5" s="197"/>
      <c r="U5" s="197"/>
      <c r="V5" s="197"/>
      <c r="W5" s="197"/>
      <c r="X5" s="197"/>
      <c r="Y5" s="200"/>
    </row>
    <row r="6" spans="2:25" s="201" customFormat="1" ht="15">
      <c r="B6" s="196"/>
      <c r="C6" s="197"/>
      <c r="D6" s="197"/>
      <c r="E6" s="202"/>
      <c r="F6" s="197"/>
      <c r="G6" s="203" t="s">
        <v>204</v>
      </c>
      <c r="H6" s="197"/>
      <c r="I6" s="197"/>
      <c r="J6" s="197"/>
      <c r="K6" s="197"/>
      <c r="L6" s="197"/>
      <c r="M6" s="197"/>
      <c r="N6" s="197"/>
      <c r="O6" s="197"/>
      <c r="P6" s="197"/>
      <c r="Q6" s="197"/>
      <c r="R6" s="197"/>
      <c r="S6" s="197"/>
      <c r="T6" s="197"/>
      <c r="U6" s="197"/>
      <c r="V6" s="197"/>
      <c r="W6" s="197"/>
      <c r="X6" s="197"/>
      <c r="Y6" s="200"/>
    </row>
    <row r="7" spans="2:25" s="201" customFormat="1" ht="14.25">
      <c r="B7" s="196"/>
      <c r="C7" s="197"/>
      <c r="D7" s="197"/>
      <c r="E7" s="197"/>
      <c r="G7" s="197"/>
      <c r="H7" s="197"/>
      <c r="I7" s="197"/>
      <c r="J7" s="197"/>
      <c r="K7" s="197"/>
      <c r="L7" s="197"/>
      <c r="M7" s="197"/>
      <c r="N7" s="197"/>
      <c r="O7" s="197"/>
      <c r="P7" s="197"/>
      <c r="Q7" s="197"/>
      <c r="R7" s="197"/>
      <c r="S7" s="197"/>
      <c r="T7" s="197"/>
      <c r="U7" s="197"/>
      <c r="V7" s="197"/>
      <c r="W7" s="197"/>
      <c r="X7" s="197"/>
      <c r="Y7" s="200"/>
    </row>
    <row r="8" spans="2:25" s="201" customFormat="1" ht="15">
      <c r="B8" s="196"/>
      <c r="C8" s="204" t="s">
        <v>105</v>
      </c>
      <c r="D8" s="158" t="s">
        <v>4</v>
      </c>
      <c r="E8" s="158"/>
      <c r="H8" s="159"/>
      <c r="I8" s="159"/>
      <c r="J8" s="197"/>
      <c r="K8" s="197"/>
      <c r="L8" s="197"/>
      <c r="M8" s="197"/>
      <c r="N8" s="159"/>
      <c r="O8" s="159"/>
      <c r="P8" s="158" t="s">
        <v>65</v>
      </c>
      <c r="Q8" s="158"/>
      <c r="R8" s="158"/>
      <c r="S8" s="205"/>
      <c r="T8" s="197"/>
      <c r="U8" s="197"/>
      <c r="V8" s="197"/>
      <c r="W8" s="197"/>
      <c r="X8" s="197"/>
      <c r="Y8" s="200"/>
    </row>
    <row r="9" spans="2:25" s="201" customFormat="1" ht="15">
      <c r="B9" s="196"/>
      <c r="C9" s="159"/>
      <c r="D9" s="159"/>
      <c r="E9" s="159"/>
      <c r="G9" s="159"/>
      <c r="H9" s="159"/>
      <c r="I9" s="159"/>
      <c r="J9" s="197"/>
      <c r="K9" s="197"/>
      <c r="L9" s="197"/>
      <c r="M9" s="197"/>
      <c r="N9" s="159"/>
      <c r="O9" s="159"/>
      <c r="P9" s="159"/>
      <c r="Q9" s="159"/>
      <c r="R9" s="159"/>
      <c r="S9" s="159"/>
      <c r="T9" s="197"/>
      <c r="U9" s="197"/>
      <c r="V9" s="197"/>
      <c r="W9" s="197"/>
      <c r="X9" s="197"/>
      <c r="Y9" s="200"/>
    </row>
    <row r="10" spans="2:25" s="201" customFormat="1" ht="15">
      <c r="B10" s="196"/>
      <c r="C10" s="197"/>
      <c r="D10" s="159"/>
      <c r="E10" s="159"/>
      <c r="F10" s="159"/>
      <c r="G10" s="159"/>
      <c r="H10" s="159"/>
      <c r="I10" s="159"/>
      <c r="J10" s="197"/>
      <c r="K10" s="197"/>
      <c r="L10" s="197"/>
      <c r="M10" s="197"/>
      <c r="N10" s="159"/>
      <c r="O10" s="159"/>
      <c r="P10" s="159" t="s">
        <v>66</v>
      </c>
      <c r="Q10" s="158" t="s">
        <v>444</v>
      </c>
      <c r="R10" s="158"/>
      <c r="S10" s="197"/>
      <c r="T10" s="197"/>
      <c r="U10" s="197"/>
      <c r="V10" s="197"/>
      <c r="W10" s="197"/>
      <c r="X10" s="197"/>
      <c r="Y10" s="200"/>
    </row>
    <row r="11" spans="2:25" s="201" customFormat="1" ht="15">
      <c r="B11" s="196"/>
      <c r="C11" s="197"/>
      <c r="D11" s="159"/>
      <c r="E11" s="159"/>
      <c r="F11" s="159"/>
      <c r="G11" s="159"/>
      <c r="H11" s="159"/>
      <c r="I11" s="159"/>
      <c r="J11" s="197"/>
      <c r="K11" s="197"/>
      <c r="L11" s="197"/>
      <c r="M11" s="197"/>
      <c r="N11" s="197"/>
      <c r="O11" s="159"/>
      <c r="P11" s="159" t="s">
        <v>67</v>
      </c>
      <c r="Q11" s="158" t="s">
        <v>445</v>
      </c>
      <c r="R11" s="160"/>
      <c r="S11" s="160"/>
      <c r="T11" s="197"/>
      <c r="U11" s="197"/>
      <c r="V11" s="197"/>
      <c r="W11" s="197"/>
      <c r="X11" s="197"/>
      <c r="Y11" s="200"/>
    </row>
    <row r="12" spans="2:25" s="201" customFormat="1" ht="15">
      <c r="B12" s="196"/>
      <c r="C12" s="197"/>
      <c r="D12" s="159"/>
      <c r="E12" s="159"/>
      <c r="F12" s="159"/>
      <c r="G12" s="159"/>
      <c r="H12" s="159"/>
      <c r="I12" s="159"/>
      <c r="J12" s="197"/>
      <c r="K12" s="197"/>
      <c r="L12" s="197"/>
      <c r="M12" s="197"/>
      <c r="N12" s="197"/>
      <c r="O12" s="159"/>
      <c r="P12" s="159" t="s">
        <v>68</v>
      </c>
      <c r="Q12" s="160"/>
      <c r="R12" s="160"/>
      <c r="S12" s="160"/>
      <c r="T12" s="197"/>
      <c r="U12" s="197"/>
      <c r="V12" s="197"/>
      <c r="W12" s="197"/>
      <c r="X12" s="197"/>
      <c r="Y12" s="200"/>
    </row>
    <row r="13" spans="2:25" s="201" customFormat="1" ht="15">
      <c r="B13" s="196"/>
      <c r="C13" s="197"/>
      <c r="D13" s="159"/>
      <c r="E13" s="159"/>
      <c r="F13" s="159"/>
      <c r="G13" s="159"/>
      <c r="H13" s="159"/>
      <c r="I13" s="159"/>
      <c r="J13" s="197"/>
      <c r="K13" s="197"/>
      <c r="L13" s="197"/>
      <c r="M13" s="197"/>
      <c r="N13" s="197"/>
      <c r="O13" s="159"/>
      <c r="P13" s="159" t="s">
        <v>69</v>
      </c>
      <c r="Q13" s="160" t="s">
        <v>447</v>
      </c>
      <c r="R13" s="160"/>
      <c r="S13" s="160"/>
      <c r="T13" s="197"/>
      <c r="U13" s="197"/>
      <c r="V13" s="197"/>
      <c r="W13" s="197"/>
      <c r="X13" s="197"/>
      <c r="Y13" s="200"/>
    </row>
    <row r="14" spans="2:25" s="201" customFormat="1" ht="15.75" thickBot="1">
      <c r="B14" s="196"/>
      <c r="C14" s="159" t="s">
        <v>106</v>
      </c>
      <c r="D14" s="197"/>
      <c r="E14" s="197"/>
      <c r="F14" s="197"/>
      <c r="G14" s="197"/>
      <c r="H14" s="197"/>
      <c r="I14" s="197"/>
      <c r="J14" s="197"/>
      <c r="K14" s="197"/>
      <c r="L14" s="197"/>
      <c r="M14" s="197"/>
      <c r="N14" s="197"/>
      <c r="O14" s="197"/>
      <c r="P14" s="197"/>
      <c r="Q14" s="197"/>
      <c r="R14" s="197"/>
      <c r="S14" s="197"/>
      <c r="T14" s="197"/>
      <c r="U14" s="197"/>
      <c r="V14" s="197"/>
      <c r="W14" s="197"/>
      <c r="X14" s="197"/>
      <c r="Y14" s="200"/>
    </row>
    <row r="15" spans="2:25" s="208" customFormat="1" ht="15" customHeight="1">
      <c r="B15" s="206"/>
      <c r="C15" s="600" t="s">
        <v>107</v>
      </c>
      <c r="D15" s="603" t="s">
        <v>83</v>
      </c>
      <c r="E15" s="606" t="s">
        <v>11</v>
      </c>
      <c r="F15" s="607"/>
      <c r="G15" s="607"/>
      <c r="H15" s="608"/>
      <c r="I15" s="590" t="s">
        <v>108</v>
      </c>
      <c r="J15" s="591"/>
      <c r="K15" s="591"/>
      <c r="L15" s="591"/>
      <c r="M15" s="591"/>
      <c r="N15" s="591"/>
      <c r="O15" s="591"/>
      <c r="P15" s="592"/>
      <c r="Q15" s="590" t="s">
        <v>109</v>
      </c>
      <c r="R15" s="591"/>
      <c r="S15" s="591"/>
      <c r="T15" s="591"/>
      <c r="U15" s="591"/>
      <c r="V15" s="591"/>
      <c r="W15" s="591"/>
      <c r="X15" s="592"/>
      <c r="Y15" s="207"/>
    </row>
    <row r="16" spans="2:25" s="208" customFormat="1" ht="15">
      <c r="B16" s="206"/>
      <c r="C16" s="601"/>
      <c r="D16" s="604"/>
      <c r="E16" s="609"/>
      <c r="F16" s="610"/>
      <c r="G16" s="610"/>
      <c r="H16" s="611"/>
      <c r="I16" s="589" t="s">
        <v>110</v>
      </c>
      <c r="J16" s="587"/>
      <c r="K16" s="587"/>
      <c r="L16" s="587"/>
      <c r="M16" s="587" t="s">
        <v>111</v>
      </c>
      <c r="N16" s="587"/>
      <c r="O16" s="587"/>
      <c r="P16" s="588"/>
      <c r="Q16" s="589" t="s">
        <v>110</v>
      </c>
      <c r="R16" s="587"/>
      <c r="S16" s="587"/>
      <c r="T16" s="587"/>
      <c r="U16" s="587" t="s">
        <v>111</v>
      </c>
      <c r="V16" s="587"/>
      <c r="W16" s="587"/>
      <c r="X16" s="588"/>
      <c r="Y16" s="207"/>
    </row>
    <row r="17" spans="2:25" s="208" customFormat="1" ht="15">
      <c r="B17" s="206"/>
      <c r="C17" s="601"/>
      <c r="D17" s="604"/>
      <c r="E17" s="589" t="s">
        <v>112</v>
      </c>
      <c r="F17" s="587"/>
      <c r="G17" s="587" t="s">
        <v>113</v>
      </c>
      <c r="H17" s="587"/>
      <c r="I17" s="589" t="s">
        <v>112</v>
      </c>
      <c r="J17" s="587"/>
      <c r="K17" s="587" t="s">
        <v>113</v>
      </c>
      <c r="L17" s="587"/>
      <c r="M17" s="587" t="s">
        <v>112</v>
      </c>
      <c r="N17" s="587"/>
      <c r="O17" s="587" t="s">
        <v>113</v>
      </c>
      <c r="P17" s="588"/>
      <c r="Q17" s="589" t="s">
        <v>112</v>
      </c>
      <c r="R17" s="587"/>
      <c r="S17" s="587" t="s">
        <v>113</v>
      </c>
      <c r="T17" s="587"/>
      <c r="U17" s="587" t="s">
        <v>112</v>
      </c>
      <c r="V17" s="587"/>
      <c r="W17" s="587" t="s">
        <v>113</v>
      </c>
      <c r="X17" s="588"/>
      <c r="Y17" s="207"/>
    </row>
    <row r="18" spans="2:25" s="208" customFormat="1" ht="15" customHeight="1" thickBot="1">
      <c r="B18" s="206"/>
      <c r="C18" s="602"/>
      <c r="D18" s="605"/>
      <c r="E18" s="209" t="s">
        <v>114</v>
      </c>
      <c r="F18" s="210" t="s">
        <v>115</v>
      </c>
      <c r="G18" s="210" t="s">
        <v>114</v>
      </c>
      <c r="H18" s="210" t="s">
        <v>115</v>
      </c>
      <c r="I18" s="209" t="s">
        <v>114</v>
      </c>
      <c r="J18" s="210" t="s">
        <v>115</v>
      </c>
      <c r="K18" s="210" t="s">
        <v>114</v>
      </c>
      <c r="L18" s="210" t="s">
        <v>115</v>
      </c>
      <c r="M18" s="210" t="s">
        <v>114</v>
      </c>
      <c r="N18" s="210" t="s">
        <v>115</v>
      </c>
      <c r="O18" s="210" t="s">
        <v>114</v>
      </c>
      <c r="P18" s="211" t="s">
        <v>115</v>
      </c>
      <c r="Q18" s="209" t="s">
        <v>114</v>
      </c>
      <c r="R18" s="210" t="s">
        <v>115</v>
      </c>
      <c r="S18" s="210" t="s">
        <v>114</v>
      </c>
      <c r="T18" s="210" t="s">
        <v>115</v>
      </c>
      <c r="U18" s="210" t="s">
        <v>114</v>
      </c>
      <c r="V18" s="210" t="s">
        <v>115</v>
      </c>
      <c r="W18" s="210" t="s">
        <v>114</v>
      </c>
      <c r="X18" s="211" t="s">
        <v>115</v>
      </c>
      <c r="Y18" s="207"/>
    </row>
    <row r="19" spans="2:25" s="208" customFormat="1" ht="15" customHeight="1" thickBot="1">
      <c r="B19" s="206"/>
      <c r="C19" s="284" t="s">
        <v>3</v>
      </c>
      <c r="D19" s="410">
        <v>9</v>
      </c>
      <c r="E19" s="422"/>
      <c r="F19" s="423"/>
      <c r="G19" s="423"/>
      <c r="H19" s="423"/>
      <c r="I19" s="422">
        <v>9</v>
      </c>
      <c r="J19" s="423">
        <v>2382</v>
      </c>
      <c r="K19" s="423"/>
      <c r="L19" s="423"/>
      <c r="M19" s="423"/>
      <c r="N19" s="423"/>
      <c r="O19" s="423"/>
      <c r="P19" s="424"/>
      <c r="Q19" s="422"/>
      <c r="R19" s="423"/>
      <c r="S19" s="423"/>
      <c r="T19" s="423"/>
      <c r="U19" s="423"/>
      <c r="V19" s="423"/>
      <c r="W19" s="423"/>
      <c r="X19" s="424"/>
      <c r="Y19" s="207"/>
    </row>
    <row r="20" spans="2:25" s="208" customFormat="1" ht="15" customHeight="1" thickBot="1">
      <c r="B20" s="206"/>
      <c r="C20" s="284" t="s">
        <v>5</v>
      </c>
      <c r="D20" s="410">
        <v>6</v>
      </c>
      <c r="E20" s="422"/>
      <c r="F20" s="423"/>
      <c r="G20" s="423"/>
      <c r="H20" s="423"/>
      <c r="I20" s="422">
        <v>1</v>
      </c>
      <c r="J20" s="423">
        <v>535</v>
      </c>
      <c r="K20" s="423"/>
      <c r="L20" s="423"/>
      <c r="M20" s="423"/>
      <c r="N20" s="423"/>
      <c r="O20" s="423"/>
      <c r="P20" s="424"/>
      <c r="Q20" s="422">
        <v>5</v>
      </c>
      <c r="R20" s="423">
        <v>986</v>
      </c>
      <c r="S20" s="423">
        <v>10</v>
      </c>
      <c r="T20" s="423">
        <v>428</v>
      </c>
      <c r="U20" s="423"/>
      <c r="V20" s="423"/>
      <c r="W20" s="423"/>
      <c r="X20" s="424"/>
      <c r="Y20" s="207"/>
    </row>
    <row r="21" spans="2:25" s="208" customFormat="1" ht="15" customHeight="1" thickBot="1">
      <c r="B21" s="206"/>
      <c r="C21" s="284" t="s">
        <v>190</v>
      </c>
      <c r="D21" s="410">
        <v>10</v>
      </c>
      <c r="E21" s="422">
        <v>8</v>
      </c>
      <c r="F21" s="423">
        <v>1937</v>
      </c>
      <c r="G21" s="423">
        <v>7</v>
      </c>
      <c r="H21" s="423">
        <v>440</v>
      </c>
      <c r="I21" s="422">
        <v>2</v>
      </c>
      <c r="J21" s="423">
        <v>2600</v>
      </c>
      <c r="K21" s="423">
        <v>8</v>
      </c>
      <c r="L21" s="423">
        <v>858</v>
      </c>
      <c r="M21" s="423"/>
      <c r="N21" s="423"/>
      <c r="O21" s="423"/>
      <c r="P21" s="424"/>
      <c r="Q21" s="422"/>
      <c r="R21" s="423"/>
      <c r="S21" s="423"/>
      <c r="T21" s="423"/>
      <c r="U21" s="423"/>
      <c r="V21" s="423"/>
      <c r="W21" s="423"/>
      <c r="X21" s="424"/>
      <c r="Y21" s="207"/>
    </row>
    <row r="22" spans="2:25" s="208" customFormat="1" ht="15" customHeight="1" thickBot="1">
      <c r="B22" s="206"/>
      <c r="C22" s="284" t="s">
        <v>6</v>
      </c>
      <c r="D22" s="410">
        <v>5</v>
      </c>
      <c r="E22" s="422"/>
      <c r="F22" s="423"/>
      <c r="G22" s="423"/>
      <c r="H22" s="423"/>
      <c r="I22" s="422">
        <v>5</v>
      </c>
      <c r="J22" s="423">
        <v>1312</v>
      </c>
      <c r="K22" s="423"/>
      <c r="L22" s="423"/>
      <c r="M22" s="423"/>
      <c r="N22" s="423"/>
      <c r="O22" s="423"/>
      <c r="P22" s="424"/>
      <c r="Q22" s="422"/>
      <c r="R22" s="423"/>
      <c r="S22" s="423"/>
      <c r="T22" s="423"/>
      <c r="U22" s="423"/>
      <c r="V22" s="423"/>
      <c r="W22" s="423"/>
      <c r="X22" s="424"/>
      <c r="Y22" s="207"/>
    </row>
    <row r="23" spans="2:25" s="208" customFormat="1" ht="15" customHeight="1" thickBot="1">
      <c r="B23" s="206"/>
      <c r="C23" s="284" t="s">
        <v>7</v>
      </c>
      <c r="D23" s="410">
        <v>1</v>
      </c>
      <c r="E23" s="422"/>
      <c r="F23" s="423"/>
      <c r="G23" s="423"/>
      <c r="H23" s="423"/>
      <c r="I23" s="422">
        <v>1</v>
      </c>
      <c r="J23" s="423">
        <v>37</v>
      </c>
      <c r="K23" s="423">
        <v>1</v>
      </c>
      <c r="L23" s="423">
        <v>19</v>
      </c>
      <c r="M23" s="423"/>
      <c r="N23" s="423"/>
      <c r="O23" s="423"/>
      <c r="P23" s="424"/>
      <c r="Q23" s="422"/>
      <c r="R23" s="423"/>
      <c r="S23" s="423"/>
      <c r="T23" s="423"/>
      <c r="U23" s="423"/>
      <c r="V23" s="423"/>
      <c r="W23" s="423"/>
      <c r="X23" s="424"/>
      <c r="Y23" s="207"/>
    </row>
    <row r="24" spans="2:25" s="208" customFormat="1" ht="15" customHeight="1" thickBot="1">
      <c r="B24" s="206"/>
      <c r="C24" s="284" t="s">
        <v>8</v>
      </c>
      <c r="D24" s="410">
        <v>24</v>
      </c>
      <c r="E24" s="422"/>
      <c r="F24" s="423"/>
      <c r="G24" s="423"/>
      <c r="H24" s="423"/>
      <c r="I24" s="422"/>
      <c r="J24" s="423"/>
      <c r="K24" s="423"/>
      <c r="L24" s="423"/>
      <c r="M24" s="423"/>
      <c r="N24" s="423"/>
      <c r="O24" s="423"/>
      <c r="P24" s="424"/>
      <c r="Q24" s="422">
        <v>24</v>
      </c>
      <c r="R24" s="423">
        <v>13046</v>
      </c>
      <c r="S24" s="423">
        <v>27</v>
      </c>
      <c r="T24" s="423">
        <v>2135</v>
      </c>
      <c r="U24" s="423"/>
      <c r="V24" s="423"/>
      <c r="W24" s="423"/>
      <c r="X24" s="424"/>
      <c r="Y24" s="207"/>
    </row>
    <row r="25" spans="2:25" s="208" customFormat="1" ht="15" customHeight="1" thickBot="1">
      <c r="B25" s="206"/>
      <c r="C25" s="284" t="s">
        <v>9</v>
      </c>
      <c r="D25" s="410">
        <v>5</v>
      </c>
      <c r="E25" s="422"/>
      <c r="F25" s="423"/>
      <c r="G25" s="423"/>
      <c r="H25" s="423"/>
      <c r="I25" s="422">
        <v>5</v>
      </c>
      <c r="J25" s="423">
        <v>4389</v>
      </c>
      <c r="K25" s="423">
        <v>11</v>
      </c>
      <c r="L25" s="423">
        <v>534</v>
      </c>
      <c r="M25" s="423"/>
      <c r="N25" s="423"/>
      <c r="O25" s="423"/>
      <c r="P25" s="424"/>
      <c r="Q25" s="422"/>
      <c r="R25" s="423"/>
      <c r="S25" s="423"/>
      <c r="T25" s="423"/>
      <c r="U25" s="423"/>
      <c r="V25" s="423"/>
      <c r="W25" s="423"/>
      <c r="X25" s="424"/>
      <c r="Y25" s="207"/>
    </row>
    <row r="26" spans="2:25" s="208" customFormat="1" ht="15" customHeight="1" thickBot="1">
      <c r="B26" s="206"/>
      <c r="C26" s="428" t="s">
        <v>10</v>
      </c>
      <c r="D26" s="410">
        <v>2</v>
      </c>
      <c r="E26" s="422"/>
      <c r="F26" s="423"/>
      <c r="G26" s="423"/>
      <c r="H26" s="423"/>
      <c r="I26" s="422">
        <v>2</v>
      </c>
      <c r="J26" s="423">
        <v>469</v>
      </c>
      <c r="K26" s="423">
        <v>1</v>
      </c>
      <c r="L26" s="423">
        <v>11</v>
      </c>
      <c r="M26" s="423"/>
      <c r="N26" s="423"/>
      <c r="O26" s="423"/>
      <c r="P26" s="424"/>
      <c r="Q26" s="422"/>
      <c r="R26" s="423"/>
      <c r="S26" s="423"/>
      <c r="T26" s="423"/>
      <c r="U26" s="423"/>
      <c r="V26" s="423"/>
      <c r="W26" s="423"/>
      <c r="X26" s="424"/>
      <c r="Y26" s="207"/>
    </row>
    <row r="27" spans="2:25" s="201" customFormat="1" ht="26.25" customHeight="1" thickBot="1">
      <c r="B27" s="196"/>
      <c r="C27" s="430" t="s">
        <v>456</v>
      </c>
      <c r="D27" s="429">
        <f>SUM(D19:D26)</f>
        <v>62</v>
      </c>
      <c r="E27" s="212"/>
      <c r="F27" s="213"/>
      <c r="G27" s="213"/>
      <c r="H27" s="213"/>
      <c r="I27" s="212"/>
      <c r="J27" s="213"/>
      <c r="K27" s="213"/>
      <c r="L27" s="213"/>
      <c r="M27" s="213"/>
      <c r="N27" s="213"/>
      <c r="O27" s="213"/>
      <c r="P27" s="214"/>
      <c r="Q27" s="212"/>
      <c r="R27" s="213"/>
      <c r="S27" s="213"/>
      <c r="T27" s="213"/>
      <c r="U27" s="213"/>
      <c r="V27" s="213"/>
      <c r="W27" s="213"/>
      <c r="X27" s="214"/>
      <c r="Y27" s="200"/>
    </row>
    <row r="28" spans="2:25" s="201" customFormat="1" ht="14.25">
      <c r="B28" s="196"/>
      <c r="C28" s="197" t="s">
        <v>116</v>
      </c>
      <c r="D28" s="197"/>
      <c r="E28" s="197"/>
      <c r="F28" s="197"/>
      <c r="G28" s="197"/>
      <c r="H28" s="197"/>
      <c r="I28" s="197"/>
      <c r="J28" s="197"/>
      <c r="K28" s="197"/>
      <c r="L28" s="197"/>
      <c r="M28" s="197"/>
      <c r="N28" s="197"/>
      <c r="O28" s="197"/>
      <c r="P28" s="197"/>
      <c r="Q28" s="197"/>
      <c r="R28" s="197"/>
      <c r="S28" s="197"/>
      <c r="T28" s="197"/>
      <c r="U28" s="197"/>
      <c r="V28" s="197"/>
      <c r="W28" s="197"/>
      <c r="X28" s="197"/>
      <c r="Y28" s="200"/>
    </row>
    <row r="29" spans="2:25" s="201" customFormat="1" ht="14.25">
      <c r="B29" s="196"/>
      <c r="C29" s="197"/>
      <c r="D29" s="197"/>
      <c r="E29" s="197"/>
      <c r="F29" s="197"/>
      <c r="G29" s="197"/>
      <c r="H29" s="197"/>
      <c r="I29" s="197"/>
      <c r="J29" s="197"/>
      <c r="K29" s="197"/>
      <c r="L29" s="197"/>
      <c r="M29" s="197"/>
      <c r="N29" s="197"/>
      <c r="O29" s="197"/>
      <c r="P29" s="197"/>
      <c r="Q29" s="197"/>
      <c r="R29" s="197"/>
      <c r="S29" s="197"/>
      <c r="T29" s="197"/>
      <c r="U29" s="197"/>
      <c r="V29" s="197"/>
      <c r="W29" s="197"/>
      <c r="X29" s="197"/>
      <c r="Y29" s="200"/>
    </row>
    <row r="30" spans="2:25" s="201" customFormat="1" ht="14.25">
      <c r="B30" s="196"/>
      <c r="C30" s="197"/>
      <c r="D30" s="197"/>
      <c r="E30" s="197"/>
      <c r="F30" s="197"/>
      <c r="G30" s="197"/>
      <c r="H30" s="197"/>
      <c r="I30" s="197"/>
      <c r="J30" s="197"/>
      <c r="K30" s="197"/>
      <c r="L30" s="197"/>
      <c r="M30" s="197"/>
      <c r="N30" s="197"/>
      <c r="O30" s="197"/>
      <c r="P30" s="197"/>
      <c r="Q30" s="197"/>
      <c r="R30" s="197"/>
      <c r="S30" s="197"/>
      <c r="T30" s="197"/>
      <c r="U30" s="197"/>
      <c r="V30" s="197"/>
      <c r="W30" s="197"/>
      <c r="X30" s="197"/>
      <c r="Y30" s="200"/>
    </row>
    <row r="31" spans="2:25" s="201" customFormat="1" ht="15.75" thickBot="1">
      <c r="B31" s="196"/>
      <c r="C31" s="159" t="s">
        <v>117</v>
      </c>
      <c r="D31" s="197"/>
      <c r="E31" s="197"/>
      <c r="F31" s="197"/>
      <c r="G31" s="197"/>
      <c r="H31" s="197"/>
      <c r="I31" s="197"/>
      <c r="J31" s="197"/>
      <c r="K31" s="197"/>
      <c r="L31" s="159"/>
      <c r="M31" s="197"/>
      <c r="N31" s="197"/>
      <c r="O31" s="197"/>
      <c r="P31" s="197"/>
      <c r="Q31" s="197"/>
      <c r="R31" s="197"/>
      <c r="S31" s="197"/>
      <c r="T31" s="197"/>
      <c r="U31" s="197"/>
      <c r="V31" s="197"/>
      <c r="W31" s="197"/>
      <c r="X31" s="197"/>
      <c r="Y31" s="200"/>
    </row>
    <row r="32" spans="2:25" s="218" customFormat="1" ht="21.75" customHeight="1">
      <c r="B32" s="215"/>
      <c r="C32" s="593" t="s">
        <v>107</v>
      </c>
      <c r="D32" s="595" t="s">
        <v>118</v>
      </c>
      <c r="E32" s="597" t="s">
        <v>119</v>
      </c>
      <c r="F32" s="598"/>
      <c r="G32" s="598"/>
      <c r="H32" s="598"/>
      <c r="I32" s="598"/>
      <c r="J32" s="598"/>
      <c r="K32" s="598"/>
      <c r="L32" s="598"/>
      <c r="M32" s="598"/>
      <c r="N32" s="598"/>
      <c r="O32" s="599"/>
      <c r="P32" s="216"/>
      <c r="Q32" s="216"/>
      <c r="R32" s="216"/>
      <c r="S32" s="216"/>
      <c r="T32" s="216"/>
      <c r="U32" s="216"/>
      <c r="V32" s="216"/>
      <c r="W32" s="216"/>
      <c r="X32" s="216"/>
      <c r="Y32" s="217"/>
    </row>
    <row r="33" spans="2:25" s="218" customFormat="1" ht="56.25" customHeight="1" thickBot="1">
      <c r="B33" s="215"/>
      <c r="C33" s="594"/>
      <c r="D33" s="596"/>
      <c r="E33" s="219" t="s">
        <v>120</v>
      </c>
      <c r="F33" s="219" t="s">
        <v>121</v>
      </c>
      <c r="G33" s="219" t="s">
        <v>122</v>
      </c>
      <c r="H33" s="219" t="s">
        <v>170</v>
      </c>
      <c r="I33" s="219" t="s">
        <v>171</v>
      </c>
      <c r="J33" s="219" t="s">
        <v>123</v>
      </c>
      <c r="K33" s="219" t="s">
        <v>124</v>
      </c>
      <c r="L33" s="219" t="s">
        <v>125</v>
      </c>
      <c r="M33" s="219" t="s">
        <v>126</v>
      </c>
      <c r="N33" s="219" t="s">
        <v>127</v>
      </c>
      <c r="O33" s="220" t="s">
        <v>128</v>
      </c>
      <c r="P33" s="216"/>
      <c r="Q33" s="216"/>
      <c r="R33" s="216"/>
      <c r="S33" s="216"/>
      <c r="T33" s="216"/>
      <c r="U33" s="216"/>
      <c r="V33" s="216"/>
      <c r="W33" s="216"/>
      <c r="X33" s="216"/>
      <c r="Y33" s="217"/>
    </row>
    <row r="34" spans="2:25" s="218" customFormat="1" ht="27" customHeight="1" thickBot="1">
      <c r="B34" s="215"/>
      <c r="C34" s="284" t="s">
        <v>3</v>
      </c>
      <c r="D34" s="425">
        <v>1</v>
      </c>
      <c r="E34" s="426"/>
      <c r="F34" s="426"/>
      <c r="G34" s="426"/>
      <c r="H34" s="426"/>
      <c r="I34" s="426">
        <v>8</v>
      </c>
      <c r="J34" s="426"/>
      <c r="K34" s="426"/>
      <c r="L34" s="426"/>
      <c r="M34" s="426"/>
      <c r="N34" s="426"/>
      <c r="O34" s="427"/>
      <c r="P34" s="216"/>
      <c r="Q34" s="216"/>
      <c r="R34" s="216"/>
      <c r="S34" s="216"/>
      <c r="T34" s="216"/>
      <c r="U34" s="216"/>
      <c r="V34" s="216"/>
      <c r="W34" s="216"/>
      <c r="X34" s="216"/>
      <c r="Y34" s="217"/>
    </row>
    <row r="35" spans="2:25" s="218" customFormat="1" ht="26.25" customHeight="1" thickBot="1">
      <c r="B35" s="215"/>
      <c r="C35" s="284" t="s">
        <v>5</v>
      </c>
      <c r="D35" s="425">
        <v>2</v>
      </c>
      <c r="E35" s="426"/>
      <c r="F35" s="426"/>
      <c r="G35" s="426"/>
      <c r="H35" s="426"/>
      <c r="I35" s="426">
        <v>4.5</v>
      </c>
      <c r="J35" s="426"/>
      <c r="K35" s="426"/>
      <c r="L35" s="426"/>
      <c r="M35" s="426"/>
      <c r="N35" s="426"/>
      <c r="O35" s="427"/>
      <c r="P35" s="216"/>
      <c r="Q35" s="216"/>
      <c r="R35" s="216"/>
      <c r="S35" s="216"/>
      <c r="T35" s="216"/>
      <c r="U35" s="216"/>
      <c r="V35" s="216"/>
      <c r="W35" s="216"/>
      <c r="X35" s="216"/>
      <c r="Y35" s="217"/>
    </row>
    <row r="36" spans="2:25" s="218" customFormat="1" ht="32.25" thickBot="1">
      <c r="B36" s="215"/>
      <c r="C36" s="284" t="s">
        <v>190</v>
      </c>
      <c r="D36" s="425">
        <v>3</v>
      </c>
      <c r="E36" s="426"/>
      <c r="F36" s="426"/>
      <c r="G36" s="426">
        <v>2.5</v>
      </c>
      <c r="H36" s="426"/>
      <c r="I36" s="426">
        <v>5.6</v>
      </c>
      <c r="J36" s="426"/>
      <c r="K36" s="426"/>
      <c r="L36" s="426"/>
      <c r="M36" s="426"/>
      <c r="N36" s="426"/>
      <c r="O36" s="427">
        <v>2</v>
      </c>
      <c r="P36" s="216"/>
      <c r="Q36" s="216"/>
      <c r="R36" s="216"/>
      <c r="S36" s="216"/>
      <c r="T36" s="216"/>
      <c r="U36" s="216"/>
      <c r="V36" s="216"/>
      <c r="W36" s="216"/>
      <c r="X36" s="216"/>
      <c r="Y36" s="217"/>
    </row>
    <row r="37" spans="2:25" s="218" customFormat="1" ht="26.25" customHeight="1" thickBot="1">
      <c r="B37" s="215"/>
      <c r="C37" s="284" t="s">
        <v>6</v>
      </c>
      <c r="D37" s="425">
        <v>3</v>
      </c>
      <c r="E37" s="426"/>
      <c r="F37" s="426"/>
      <c r="G37" s="426"/>
      <c r="H37" s="426"/>
      <c r="I37" s="426">
        <v>2</v>
      </c>
      <c r="J37" s="426"/>
      <c r="K37" s="426">
        <v>25000</v>
      </c>
      <c r="L37" s="426"/>
      <c r="M37" s="426"/>
      <c r="N37" s="426"/>
      <c r="O37" s="427">
        <v>10</v>
      </c>
      <c r="P37" s="216"/>
      <c r="Q37" s="216"/>
      <c r="R37" s="216"/>
      <c r="S37" s="216"/>
      <c r="T37" s="216"/>
      <c r="U37" s="216"/>
      <c r="V37" s="216"/>
      <c r="W37" s="216"/>
      <c r="X37" s="216"/>
      <c r="Y37" s="217"/>
    </row>
    <row r="38" spans="2:25" s="218" customFormat="1" ht="26.25" customHeight="1" thickBot="1">
      <c r="B38" s="215"/>
      <c r="C38" s="284" t="s">
        <v>7</v>
      </c>
      <c r="D38" s="425">
        <v>2</v>
      </c>
      <c r="E38" s="426"/>
      <c r="F38" s="426"/>
      <c r="G38" s="426"/>
      <c r="H38" s="426"/>
      <c r="I38" s="426">
        <v>2.8</v>
      </c>
      <c r="J38" s="426"/>
      <c r="K38" s="426"/>
      <c r="L38" s="426"/>
      <c r="M38" s="426"/>
      <c r="N38" s="426"/>
      <c r="O38" s="427">
        <v>1</v>
      </c>
      <c r="P38" s="216"/>
      <c r="Q38" s="216"/>
      <c r="R38" s="216"/>
      <c r="S38" s="216"/>
      <c r="T38" s="216"/>
      <c r="U38" s="216"/>
      <c r="V38" s="216"/>
      <c r="W38" s="216"/>
      <c r="X38" s="216"/>
      <c r="Y38" s="217"/>
    </row>
    <row r="39" spans="2:25" s="218" customFormat="1" ht="26.25" customHeight="1" thickBot="1">
      <c r="B39" s="215"/>
      <c r="C39" s="284" t="s">
        <v>8</v>
      </c>
      <c r="D39" s="425">
        <v>2</v>
      </c>
      <c r="E39" s="426"/>
      <c r="F39" s="426"/>
      <c r="G39" s="426"/>
      <c r="H39" s="426"/>
      <c r="I39" s="426">
        <v>15</v>
      </c>
      <c r="J39" s="426"/>
      <c r="K39" s="426"/>
      <c r="L39" s="426"/>
      <c r="M39" s="426"/>
      <c r="N39" s="426"/>
      <c r="O39" s="427">
        <v>11</v>
      </c>
      <c r="P39" s="216"/>
      <c r="Q39" s="216"/>
      <c r="R39" s="216"/>
      <c r="S39" s="216"/>
      <c r="T39" s="216"/>
      <c r="U39" s="216"/>
      <c r="V39" s="216"/>
      <c r="W39" s="216"/>
      <c r="X39" s="216"/>
      <c r="Y39" s="217"/>
    </row>
    <row r="40" spans="2:25" s="218" customFormat="1" ht="26.25" customHeight="1" thickBot="1">
      <c r="B40" s="215"/>
      <c r="C40" s="284" t="s">
        <v>9</v>
      </c>
      <c r="D40" s="425">
        <v>1</v>
      </c>
      <c r="E40" s="426"/>
      <c r="F40" s="426"/>
      <c r="G40" s="426"/>
      <c r="H40" s="426"/>
      <c r="I40" s="426">
        <v>2</v>
      </c>
      <c r="J40" s="426"/>
      <c r="K40" s="426"/>
      <c r="L40" s="426"/>
      <c r="M40" s="426"/>
      <c r="N40" s="426"/>
      <c r="O40" s="427"/>
      <c r="P40" s="216"/>
      <c r="Q40" s="216"/>
      <c r="R40" s="216"/>
      <c r="S40" s="216"/>
      <c r="T40" s="216"/>
      <c r="U40" s="216"/>
      <c r="V40" s="216"/>
      <c r="W40" s="216"/>
      <c r="X40" s="216"/>
      <c r="Y40" s="217"/>
    </row>
    <row r="41" spans="2:25" s="218" customFormat="1" ht="26.25" customHeight="1" thickBot="1">
      <c r="B41" s="215"/>
      <c r="C41" s="428" t="s">
        <v>10</v>
      </c>
      <c r="D41" s="425">
        <v>1</v>
      </c>
      <c r="E41" s="426"/>
      <c r="F41" s="426"/>
      <c r="G41" s="426"/>
      <c r="H41" s="426"/>
      <c r="I41" s="426">
        <v>12.5</v>
      </c>
      <c r="J41" s="426"/>
      <c r="K41" s="426"/>
      <c r="L41" s="426"/>
      <c r="M41" s="426"/>
      <c r="N41" s="426"/>
      <c r="O41" s="427"/>
      <c r="P41" s="216"/>
      <c r="Q41" s="216"/>
      <c r="R41" s="216"/>
      <c r="S41" s="216"/>
      <c r="T41" s="216"/>
      <c r="U41" s="216"/>
      <c r="V41" s="216"/>
      <c r="W41" s="216"/>
      <c r="X41" s="216"/>
      <c r="Y41" s="217"/>
    </row>
    <row r="42" spans="2:25" s="201" customFormat="1" ht="26.25" customHeight="1" thickBot="1">
      <c r="B42" s="196"/>
      <c r="C42" s="221"/>
      <c r="D42" s="222">
        <f>SUM(D34:D41)</f>
        <v>15</v>
      </c>
      <c r="E42" s="223"/>
      <c r="F42" s="223"/>
      <c r="G42" s="223"/>
      <c r="H42" s="223">
        <f>SUM(H34:H41)</f>
        <v>0</v>
      </c>
      <c r="I42" s="223">
        <f>SUM(I34:I41)</f>
        <v>52.400000000000006</v>
      </c>
      <c r="J42" s="223"/>
      <c r="K42" s="223">
        <f>SUM(K34:K41)</f>
        <v>25000</v>
      </c>
      <c r="L42" s="223"/>
      <c r="M42" s="223"/>
      <c r="N42" s="223"/>
      <c r="O42" s="224">
        <f>SUM(O34:O41)</f>
        <v>24</v>
      </c>
      <c r="P42" s="197"/>
      <c r="Q42" s="197"/>
      <c r="R42" s="197"/>
      <c r="S42" s="197"/>
      <c r="T42" s="197"/>
      <c r="U42" s="197"/>
      <c r="V42" s="197"/>
      <c r="W42" s="197"/>
      <c r="X42" s="197"/>
      <c r="Y42" s="200"/>
    </row>
    <row r="43" spans="2:25" ht="13.5" customHeight="1">
      <c r="B43" s="225"/>
      <c r="C43" s="226"/>
      <c r="D43" s="226"/>
      <c r="E43" s="226"/>
      <c r="F43" s="226"/>
      <c r="G43" s="226"/>
      <c r="H43" s="226"/>
      <c r="I43" s="226"/>
      <c r="J43" s="226"/>
      <c r="K43" s="226"/>
      <c r="L43" s="226"/>
      <c r="M43" s="226"/>
      <c r="N43" s="226"/>
      <c r="O43" s="226"/>
      <c r="P43" s="226"/>
      <c r="Q43" s="226"/>
      <c r="R43" s="226"/>
      <c r="S43" s="226"/>
      <c r="T43" s="226"/>
      <c r="U43" s="226"/>
      <c r="V43" s="226"/>
      <c r="W43" s="226"/>
      <c r="X43" s="226"/>
      <c r="Y43" s="227"/>
    </row>
    <row r="44" spans="2:25">
      <c r="B44" s="225"/>
      <c r="C44" s="226"/>
      <c r="D44" s="226"/>
      <c r="E44" s="226"/>
      <c r="F44" s="226"/>
      <c r="G44" s="226"/>
      <c r="H44" s="226"/>
      <c r="I44" s="226"/>
      <c r="J44" s="226"/>
      <c r="K44" s="226"/>
      <c r="L44" s="226"/>
      <c r="M44" s="226"/>
      <c r="N44" s="226"/>
      <c r="O44" s="226"/>
      <c r="P44" s="226"/>
      <c r="Q44" s="226"/>
      <c r="R44" s="226"/>
      <c r="S44" s="226"/>
      <c r="T44" s="226"/>
      <c r="U44" s="226"/>
      <c r="V44" s="226"/>
      <c r="W44" s="226"/>
      <c r="X44" s="226"/>
      <c r="Y44" s="227"/>
    </row>
    <row r="45" spans="2:25" ht="15.75" thickBot="1">
      <c r="B45" s="225"/>
      <c r="C45" s="159" t="s">
        <v>129</v>
      </c>
      <c r="D45" s="226"/>
      <c r="E45" s="226"/>
      <c r="F45" s="226"/>
      <c r="G45" s="226"/>
      <c r="H45" s="226"/>
      <c r="I45" s="226"/>
      <c r="J45" s="226"/>
      <c r="K45" s="226"/>
      <c r="L45" s="226"/>
      <c r="M45" s="226"/>
      <c r="N45" s="226"/>
      <c r="O45" s="226"/>
      <c r="P45" s="226"/>
      <c r="Q45" s="226"/>
      <c r="R45" s="226"/>
      <c r="S45" s="226"/>
      <c r="T45" s="226"/>
      <c r="U45" s="226"/>
      <c r="V45" s="226"/>
      <c r="W45" s="226"/>
      <c r="X45" s="226"/>
      <c r="Y45" s="227"/>
    </row>
    <row r="46" spans="2:25" s="231" customFormat="1" ht="27" customHeight="1">
      <c r="B46" s="228"/>
      <c r="C46" s="614" t="s">
        <v>107</v>
      </c>
      <c r="D46" s="620" t="s">
        <v>118</v>
      </c>
      <c r="E46" s="614" t="s">
        <v>130</v>
      </c>
      <c r="F46" s="616"/>
      <c r="G46" s="614" t="s">
        <v>131</v>
      </c>
      <c r="H46" s="616"/>
      <c r="I46" s="614" t="s">
        <v>132</v>
      </c>
      <c r="J46" s="616"/>
      <c r="K46" s="614" t="s">
        <v>133</v>
      </c>
      <c r="L46" s="616"/>
      <c r="M46" s="612" t="s">
        <v>134</v>
      </c>
      <c r="N46" s="613"/>
      <c r="O46" s="229"/>
      <c r="P46" s="229"/>
      <c r="Q46" s="229"/>
      <c r="R46" s="229"/>
      <c r="S46" s="229"/>
      <c r="T46" s="229"/>
      <c r="U46" s="229"/>
      <c r="V46" s="229"/>
      <c r="W46" s="229"/>
      <c r="X46" s="229"/>
      <c r="Y46" s="230"/>
    </row>
    <row r="47" spans="2:25" s="238" customFormat="1" ht="62.25" customHeight="1" thickBot="1">
      <c r="B47" s="232"/>
      <c r="C47" s="619"/>
      <c r="D47" s="621"/>
      <c r="E47" s="233" t="s">
        <v>135</v>
      </c>
      <c r="F47" s="234" t="s">
        <v>136</v>
      </c>
      <c r="G47" s="233" t="s">
        <v>135</v>
      </c>
      <c r="H47" s="234" t="s">
        <v>136</v>
      </c>
      <c r="I47" s="233" t="s">
        <v>135</v>
      </c>
      <c r="J47" s="234" t="s">
        <v>136</v>
      </c>
      <c r="K47" s="233" t="s">
        <v>135</v>
      </c>
      <c r="L47" s="234" t="s">
        <v>136</v>
      </c>
      <c r="M47" s="235" t="s">
        <v>137</v>
      </c>
      <c r="N47" s="234" t="s">
        <v>138</v>
      </c>
      <c r="O47" s="236"/>
      <c r="P47" s="236"/>
      <c r="Q47" s="236"/>
      <c r="R47" s="236"/>
      <c r="S47" s="236"/>
      <c r="T47" s="236"/>
      <c r="U47" s="236"/>
      <c r="V47" s="236"/>
      <c r="W47" s="236"/>
      <c r="X47" s="236"/>
      <c r="Y47" s="237"/>
    </row>
    <row r="48" spans="2:25" ht="29.25" customHeight="1" thickBot="1">
      <c r="B48" s="225"/>
      <c r="C48" s="221"/>
      <c r="D48" s="222"/>
      <c r="E48" s="239"/>
      <c r="F48" s="224"/>
      <c r="G48" s="239"/>
      <c r="H48" s="224"/>
      <c r="I48" s="240"/>
      <c r="J48" s="241"/>
      <c r="K48" s="240"/>
      <c r="L48" s="241"/>
      <c r="M48" s="242"/>
      <c r="N48" s="243"/>
      <c r="O48" s="226"/>
      <c r="P48" s="226"/>
      <c r="Q48" s="226"/>
      <c r="R48" s="226"/>
      <c r="S48" s="226"/>
      <c r="T48" s="226"/>
      <c r="U48" s="226"/>
      <c r="V48" s="226"/>
      <c r="W48" s="226"/>
      <c r="X48" s="226"/>
      <c r="Y48" s="227"/>
    </row>
    <row r="49" spans="2:25">
      <c r="B49" s="225"/>
      <c r="C49" s="226"/>
      <c r="D49" s="226"/>
      <c r="E49" s="226"/>
      <c r="F49" s="226"/>
      <c r="G49" s="226"/>
      <c r="H49" s="226"/>
      <c r="I49" s="226"/>
      <c r="J49" s="226"/>
      <c r="K49" s="226"/>
      <c r="L49" s="226"/>
      <c r="M49" s="226"/>
      <c r="N49" s="226"/>
      <c r="O49" s="226"/>
      <c r="P49" s="226"/>
      <c r="Q49" s="226"/>
      <c r="R49" s="226"/>
      <c r="S49" s="226"/>
      <c r="T49" s="226"/>
      <c r="U49" s="226"/>
      <c r="V49" s="226"/>
      <c r="W49" s="226"/>
      <c r="X49" s="226"/>
      <c r="Y49" s="227"/>
    </row>
    <row r="50" spans="2:25" ht="15.75" thickBot="1">
      <c r="B50" s="225"/>
      <c r="C50" s="159" t="s">
        <v>139</v>
      </c>
      <c r="D50" s="226"/>
      <c r="E50" s="226"/>
      <c r="F50" s="226"/>
      <c r="G50" s="226"/>
      <c r="H50" s="226"/>
      <c r="I50" s="226"/>
      <c r="J50" s="226"/>
      <c r="K50" s="226"/>
      <c r="L50" s="226"/>
      <c r="M50" s="226"/>
      <c r="N50" s="226"/>
      <c r="O50" s="226"/>
      <c r="P50" s="226"/>
      <c r="Q50" s="226"/>
      <c r="R50" s="226"/>
      <c r="S50" s="226"/>
      <c r="T50" s="226"/>
      <c r="U50" s="226"/>
      <c r="V50" s="226"/>
      <c r="W50" s="226"/>
      <c r="X50" s="226"/>
      <c r="Y50" s="227"/>
    </row>
    <row r="51" spans="2:25" s="231" customFormat="1" ht="27" customHeight="1">
      <c r="B51" s="228"/>
      <c r="C51" s="614" t="s">
        <v>107</v>
      </c>
      <c r="D51" s="616" t="s">
        <v>118</v>
      </c>
      <c r="E51" s="612" t="s">
        <v>140</v>
      </c>
      <c r="F51" s="618"/>
      <c r="G51" s="618"/>
      <c r="H51" s="613"/>
      <c r="I51" s="612" t="s">
        <v>141</v>
      </c>
      <c r="J51" s="618"/>
      <c r="K51" s="618"/>
      <c r="L51" s="613"/>
      <c r="M51" s="612" t="s">
        <v>142</v>
      </c>
      <c r="N51" s="618"/>
      <c r="O51" s="618"/>
      <c r="P51" s="613"/>
      <c r="Q51" s="229"/>
      <c r="R51" s="229"/>
      <c r="S51" s="229"/>
      <c r="T51" s="229"/>
      <c r="U51" s="229"/>
      <c r="V51" s="229"/>
      <c r="W51" s="229"/>
      <c r="X51" s="229"/>
      <c r="Y51" s="230"/>
    </row>
    <row r="52" spans="2:25" s="208" customFormat="1" ht="15" customHeight="1" thickBot="1">
      <c r="B52" s="206"/>
      <c r="C52" s="615"/>
      <c r="D52" s="617"/>
      <c r="E52" s="209" t="s">
        <v>114</v>
      </c>
      <c r="F52" s="210" t="s">
        <v>115</v>
      </c>
      <c r="G52" s="210" t="s">
        <v>114</v>
      </c>
      <c r="H52" s="210" t="s">
        <v>115</v>
      </c>
      <c r="I52" s="209" t="s">
        <v>114</v>
      </c>
      <c r="J52" s="210" t="s">
        <v>115</v>
      </c>
      <c r="K52" s="210" t="s">
        <v>114</v>
      </c>
      <c r="L52" s="210" t="s">
        <v>115</v>
      </c>
      <c r="M52" s="209" t="s">
        <v>114</v>
      </c>
      <c r="N52" s="210" t="s">
        <v>115</v>
      </c>
      <c r="O52" s="210" t="s">
        <v>114</v>
      </c>
      <c r="P52" s="211" t="s">
        <v>115</v>
      </c>
      <c r="Q52" s="159"/>
      <c r="R52" s="159"/>
      <c r="S52" s="159"/>
      <c r="T52" s="159"/>
      <c r="U52" s="159"/>
      <c r="V52" s="159"/>
      <c r="W52" s="159"/>
      <c r="X52" s="159"/>
      <c r="Y52" s="207"/>
    </row>
    <row r="53" spans="2:25" s="201" customFormat="1" ht="26.25" customHeight="1" thickBot="1">
      <c r="B53" s="196"/>
      <c r="C53" s="244"/>
      <c r="D53" s="245"/>
      <c r="E53" s="212"/>
      <c r="F53" s="213"/>
      <c r="G53" s="213"/>
      <c r="H53" s="213"/>
      <c r="I53" s="212"/>
      <c r="J53" s="213"/>
      <c r="K53" s="213"/>
      <c r="L53" s="213"/>
      <c r="M53" s="212"/>
      <c r="N53" s="213"/>
      <c r="O53" s="213"/>
      <c r="P53" s="214"/>
      <c r="Q53" s="197"/>
      <c r="R53" s="197"/>
      <c r="S53" s="197"/>
      <c r="T53" s="197"/>
      <c r="U53" s="197"/>
      <c r="V53" s="197"/>
      <c r="W53" s="197"/>
      <c r="X53" s="197"/>
      <c r="Y53" s="200"/>
    </row>
    <row r="54" spans="2:25" ht="24" customHeight="1">
      <c r="B54" s="225"/>
      <c r="C54" s="226"/>
      <c r="D54" s="226"/>
      <c r="E54" s="226"/>
      <c r="F54" s="226"/>
      <c r="G54" s="226"/>
      <c r="H54" s="226"/>
      <c r="I54" s="226"/>
      <c r="J54" s="226"/>
      <c r="K54" s="226"/>
      <c r="L54" s="226"/>
      <c r="M54" s="226"/>
      <c r="N54" s="226"/>
      <c r="O54" s="226"/>
      <c r="P54" s="226"/>
      <c r="Q54" s="226"/>
      <c r="R54" s="226"/>
      <c r="S54" s="226"/>
      <c r="T54" s="226"/>
      <c r="U54" s="226"/>
      <c r="V54" s="226"/>
      <c r="W54" s="226"/>
      <c r="X54" s="226"/>
      <c r="Y54" s="227"/>
    </row>
    <row r="55" spans="2:25">
      <c r="B55" s="225"/>
      <c r="C55" s="226"/>
      <c r="D55" s="226"/>
      <c r="E55" s="226"/>
      <c r="F55" s="226"/>
      <c r="G55" s="226"/>
      <c r="H55" s="226"/>
      <c r="I55" s="226"/>
      <c r="J55" s="226"/>
      <c r="K55" s="226"/>
      <c r="L55" s="226"/>
      <c r="M55" s="226"/>
      <c r="N55" s="226"/>
      <c r="O55" s="226"/>
      <c r="P55" s="226"/>
      <c r="Q55" s="226"/>
      <c r="R55" s="226"/>
      <c r="S55" s="226"/>
      <c r="T55" s="226"/>
      <c r="U55" s="226"/>
      <c r="V55" s="226"/>
      <c r="W55" s="226"/>
      <c r="X55" s="226"/>
      <c r="Y55" s="227"/>
    </row>
    <row r="56" spans="2:25" ht="15">
      <c r="B56" s="225"/>
      <c r="C56" s="159" t="s">
        <v>143</v>
      </c>
      <c r="D56" s="226"/>
      <c r="E56" s="197"/>
      <c r="F56" s="197"/>
      <c r="G56" s="197"/>
      <c r="H56" s="226"/>
      <c r="I56" s="226"/>
      <c r="J56" s="226"/>
      <c r="K56" s="226"/>
      <c r="L56" s="226"/>
      <c r="M56" s="226"/>
      <c r="N56" s="226"/>
      <c r="O56" s="226"/>
      <c r="P56" s="226"/>
      <c r="Q56" s="226"/>
      <c r="R56" s="226"/>
      <c r="S56" s="226"/>
      <c r="T56" s="226"/>
      <c r="U56" s="226"/>
      <c r="V56" s="226"/>
      <c r="W56" s="226"/>
      <c r="X56" s="226"/>
      <c r="Y56" s="227"/>
    </row>
    <row r="57" spans="2:25" ht="13.5" thickBot="1">
      <c r="B57" s="225"/>
      <c r="C57" s="226"/>
      <c r="D57" s="226"/>
      <c r="E57" s="226"/>
      <c r="F57" s="226"/>
      <c r="G57" s="226"/>
      <c r="H57" s="226"/>
      <c r="I57" s="226"/>
      <c r="J57" s="226"/>
      <c r="K57" s="226"/>
      <c r="L57" s="226"/>
      <c r="M57" s="226"/>
      <c r="N57" s="226"/>
      <c r="O57" s="226"/>
      <c r="P57" s="226"/>
      <c r="Q57" s="226"/>
      <c r="R57" s="226"/>
      <c r="S57" s="226"/>
      <c r="T57" s="226"/>
      <c r="U57" s="226"/>
      <c r="V57" s="226"/>
      <c r="W57" s="226"/>
      <c r="X57" s="226"/>
      <c r="Y57" s="227"/>
    </row>
    <row r="58" spans="2:25" ht="13.5" customHeight="1" thickBot="1">
      <c r="B58" s="225"/>
      <c r="C58" s="628" t="s">
        <v>107</v>
      </c>
      <c r="D58" s="629"/>
      <c r="E58" s="632" t="s">
        <v>144</v>
      </c>
      <c r="F58" s="633"/>
      <c r="G58" s="633"/>
      <c r="H58" s="633"/>
      <c r="I58" s="633"/>
      <c r="J58" s="633"/>
      <c r="K58" s="633"/>
      <c r="L58" s="634"/>
      <c r="M58" s="632" t="s">
        <v>145</v>
      </c>
      <c r="N58" s="633"/>
      <c r="O58" s="633"/>
      <c r="P58" s="633"/>
      <c r="Q58" s="633"/>
      <c r="R58" s="633"/>
      <c r="S58" s="633"/>
      <c r="T58" s="634"/>
      <c r="U58" s="246"/>
      <c r="V58" s="246"/>
      <c r="W58" s="246"/>
      <c r="X58" s="246"/>
      <c r="Y58" s="227"/>
    </row>
    <row r="59" spans="2:25" ht="14.25" customHeight="1">
      <c r="B59" s="225"/>
      <c r="C59" s="630"/>
      <c r="D59" s="631"/>
      <c r="E59" s="635" t="s">
        <v>146</v>
      </c>
      <c r="F59" s="636"/>
      <c r="G59" s="636"/>
      <c r="H59" s="636"/>
      <c r="I59" s="635" t="s">
        <v>147</v>
      </c>
      <c r="J59" s="636"/>
      <c r="K59" s="636"/>
      <c r="L59" s="637"/>
      <c r="M59" s="635" t="s">
        <v>146</v>
      </c>
      <c r="N59" s="636"/>
      <c r="O59" s="636"/>
      <c r="P59" s="636"/>
      <c r="Q59" s="635" t="s">
        <v>147</v>
      </c>
      <c r="R59" s="636"/>
      <c r="S59" s="636"/>
      <c r="T59" s="637"/>
      <c r="U59" s="247"/>
      <c r="V59" s="247"/>
      <c r="W59" s="247"/>
      <c r="X59" s="247"/>
      <c r="Y59" s="227"/>
    </row>
    <row r="60" spans="2:25" ht="15">
      <c r="B60" s="225"/>
      <c r="C60" s="630"/>
      <c r="D60" s="631"/>
      <c r="E60" s="624" t="s">
        <v>148</v>
      </c>
      <c r="F60" s="625"/>
      <c r="G60" s="622" t="s">
        <v>149</v>
      </c>
      <c r="H60" s="623"/>
      <c r="I60" s="624" t="s">
        <v>148</v>
      </c>
      <c r="J60" s="625"/>
      <c r="K60" s="622" t="s">
        <v>149</v>
      </c>
      <c r="L60" s="623"/>
      <c r="M60" s="624" t="s">
        <v>148</v>
      </c>
      <c r="N60" s="625"/>
      <c r="O60" s="622" t="s">
        <v>149</v>
      </c>
      <c r="P60" s="623"/>
      <c r="Q60" s="248" t="s">
        <v>148</v>
      </c>
      <c r="R60" s="249"/>
      <c r="S60" s="622" t="s">
        <v>149</v>
      </c>
      <c r="T60" s="623"/>
      <c r="U60" s="226"/>
      <c r="V60" s="226"/>
      <c r="W60" s="226"/>
      <c r="X60" s="226"/>
      <c r="Y60" s="227"/>
    </row>
    <row r="61" spans="2:25" ht="21.75" customHeight="1">
      <c r="B61" s="225"/>
      <c r="C61" s="630"/>
      <c r="D61" s="631"/>
      <c r="E61" s="248" t="s">
        <v>150</v>
      </c>
      <c r="F61" s="250" t="s">
        <v>151</v>
      </c>
      <c r="G61" s="250" t="s">
        <v>150</v>
      </c>
      <c r="H61" s="251" t="s">
        <v>151</v>
      </c>
      <c r="I61" s="248" t="s">
        <v>150</v>
      </c>
      <c r="J61" s="250" t="s">
        <v>151</v>
      </c>
      <c r="K61" s="250" t="s">
        <v>150</v>
      </c>
      <c r="L61" s="251" t="s">
        <v>151</v>
      </c>
      <c r="M61" s="248" t="s">
        <v>150</v>
      </c>
      <c r="N61" s="250" t="s">
        <v>151</v>
      </c>
      <c r="O61" s="250" t="s">
        <v>150</v>
      </c>
      <c r="P61" s="251" t="s">
        <v>151</v>
      </c>
      <c r="Q61" s="248" t="s">
        <v>150</v>
      </c>
      <c r="R61" s="250" t="s">
        <v>151</v>
      </c>
      <c r="S61" s="250" t="s">
        <v>150</v>
      </c>
      <c r="T61" s="251" t="s">
        <v>151</v>
      </c>
      <c r="U61" s="226"/>
      <c r="V61" s="226"/>
      <c r="W61" s="226"/>
      <c r="X61" s="226"/>
      <c r="Y61" s="227"/>
    </row>
    <row r="62" spans="2:25" ht="18.75" customHeight="1" thickBot="1">
      <c r="B62" s="225"/>
      <c r="C62" s="626"/>
      <c r="D62" s="627"/>
      <c r="E62" s="252"/>
      <c r="F62" s="253"/>
      <c r="G62" s="253"/>
      <c r="H62" s="254"/>
      <c r="I62" s="252"/>
      <c r="J62" s="253"/>
      <c r="K62" s="253"/>
      <c r="L62" s="254"/>
      <c r="M62" s="252"/>
      <c r="N62" s="253"/>
      <c r="O62" s="253"/>
      <c r="P62" s="254"/>
      <c r="Q62" s="252"/>
      <c r="R62" s="253"/>
      <c r="S62" s="253"/>
      <c r="T62" s="254"/>
      <c r="U62" s="226"/>
      <c r="V62" s="226"/>
      <c r="W62" s="226"/>
      <c r="X62" s="226"/>
      <c r="Y62" s="227"/>
    </row>
    <row r="63" spans="2:25">
      <c r="B63" s="225"/>
      <c r="C63" s="226"/>
      <c r="D63" s="226"/>
      <c r="E63" s="226"/>
      <c r="F63" s="226"/>
      <c r="G63" s="226"/>
      <c r="H63" s="226"/>
      <c r="I63" s="226"/>
      <c r="J63" s="226"/>
      <c r="K63" s="226"/>
      <c r="L63" s="226"/>
      <c r="M63" s="226"/>
      <c r="N63" s="226"/>
      <c r="O63" s="226"/>
      <c r="P63" s="226"/>
      <c r="Q63" s="226"/>
      <c r="R63" s="226"/>
      <c r="S63" s="226"/>
      <c r="T63" s="226"/>
      <c r="U63" s="226"/>
      <c r="V63" s="226"/>
      <c r="W63" s="226"/>
      <c r="X63" s="226"/>
      <c r="Y63" s="227"/>
    </row>
    <row r="64" spans="2:25" ht="12.75" customHeight="1">
      <c r="B64" s="225"/>
      <c r="C64" s="255" t="s">
        <v>152</v>
      </c>
      <c r="D64" s="229"/>
      <c r="E64" s="226"/>
      <c r="F64" s="229"/>
      <c r="G64" s="226"/>
      <c r="H64" s="226"/>
      <c r="I64" s="226"/>
      <c r="J64" s="226"/>
      <c r="K64" s="226"/>
      <c r="L64" s="226"/>
      <c r="M64" s="226"/>
      <c r="N64" s="226"/>
      <c r="O64" s="226"/>
      <c r="P64" s="226"/>
      <c r="Q64" s="226"/>
      <c r="R64" s="226"/>
      <c r="S64" s="226"/>
      <c r="T64" s="226"/>
      <c r="U64" s="226"/>
      <c r="V64" s="226"/>
      <c r="W64" s="226"/>
      <c r="X64" s="226"/>
      <c r="Y64" s="227"/>
    </row>
    <row r="65" spans="2:25" ht="12.75" customHeight="1">
      <c r="B65" s="225"/>
      <c r="C65" s="255">
        <v>1</v>
      </c>
      <c r="D65" s="229" t="s">
        <v>153</v>
      </c>
      <c r="E65" s="226"/>
      <c r="F65" s="229"/>
      <c r="G65" s="226"/>
      <c r="H65" s="226"/>
      <c r="I65" s="226"/>
      <c r="J65" s="226"/>
      <c r="K65" s="226"/>
      <c r="L65" s="226"/>
      <c r="M65" s="226"/>
      <c r="N65" s="226"/>
      <c r="O65" s="226"/>
      <c r="P65" s="226"/>
      <c r="Q65" s="226"/>
      <c r="R65" s="226"/>
      <c r="S65" s="226"/>
      <c r="T65" s="226"/>
      <c r="U65" s="226"/>
      <c r="V65" s="226"/>
      <c r="W65" s="226"/>
      <c r="X65" s="226"/>
      <c r="Y65" s="227"/>
    </row>
    <row r="66" spans="2:25" ht="12.75" customHeight="1">
      <c r="B66" s="225"/>
      <c r="C66" s="255">
        <v>2</v>
      </c>
      <c r="D66" s="229" t="s">
        <v>187</v>
      </c>
      <c r="E66" s="226"/>
      <c r="F66" s="229"/>
      <c r="G66" s="226"/>
      <c r="H66" s="226"/>
      <c r="I66" s="226"/>
      <c r="J66" s="226"/>
      <c r="K66" s="226"/>
      <c r="L66" s="226"/>
      <c r="M66" s="226"/>
      <c r="N66" s="226"/>
      <c r="O66" s="226"/>
      <c r="P66" s="226"/>
      <c r="Q66" s="226"/>
      <c r="R66" s="226"/>
      <c r="S66" s="226"/>
      <c r="T66" s="226"/>
      <c r="U66" s="226"/>
      <c r="V66" s="226"/>
      <c r="W66" s="226"/>
      <c r="X66" s="226"/>
      <c r="Y66" s="227"/>
    </row>
    <row r="67" spans="2:25" ht="15">
      <c r="B67" s="225"/>
      <c r="C67" s="255">
        <v>3</v>
      </c>
      <c r="D67" s="229" t="s">
        <v>154</v>
      </c>
      <c r="E67" s="226"/>
      <c r="F67" s="229"/>
      <c r="G67" s="226"/>
      <c r="H67" s="226"/>
      <c r="I67" s="226"/>
      <c r="J67" s="226"/>
      <c r="K67" s="226"/>
      <c r="L67" s="226"/>
      <c r="M67" s="226"/>
      <c r="N67" s="226"/>
      <c r="O67" s="226"/>
      <c r="P67" s="226"/>
      <c r="Q67" s="226"/>
      <c r="R67" s="226"/>
      <c r="S67" s="226"/>
      <c r="T67" s="226"/>
      <c r="U67" s="226"/>
      <c r="V67" s="226"/>
      <c r="W67" s="226"/>
      <c r="X67" s="226"/>
      <c r="Y67" s="227"/>
    </row>
    <row r="68" spans="2:25" ht="15">
      <c r="B68" s="225"/>
      <c r="C68" s="255">
        <v>4</v>
      </c>
      <c r="D68" s="229" t="s">
        <v>206</v>
      </c>
      <c r="E68" s="226"/>
      <c r="F68" s="229"/>
      <c r="G68" s="226"/>
      <c r="H68" s="226"/>
      <c r="I68" s="226"/>
      <c r="J68" s="226"/>
      <c r="K68" s="226"/>
      <c r="L68" s="226"/>
      <c r="M68" s="226"/>
      <c r="N68" s="226"/>
      <c r="O68" s="226"/>
      <c r="P68" s="226"/>
      <c r="Q68" s="226"/>
      <c r="R68" s="226"/>
      <c r="S68" s="226"/>
      <c r="T68" s="226"/>
      <c r="U68" s="226"/>
      <c r="V68" s="226"/>
      <c r="W68" s="226"/>
      <c r="X68" s="226"/>
      <c r="Y68" s="227"/>
    </row>
    <row r="69" spans="2:25" ht="15" thickBot="1">
      <c r="B69" s="256"/>
      <c r="C69" s="257"/>
      <c r="D69" s="258"/>
      <c r="E69" s="259"/>
      <c r="F69" s="259"/>
      <c r="G69" s="257"/>
      <c r="H69" s="257"/>
      <c r="I69" s="257"/>
      <c r="J69" s="257"/>
      <c r="K69" s="257"/>
      <c r="L69" s="257"/>
      <c r="M69" s="257"/>
      <c r="N69" s="257"/>
      <c r="O69" s="257"/>
      <c r="P69" s="257"/>
      <c r="Q69" s="257"/>
      <c r="R69" s="257"/>
      <c r="S69" s="257"/>
      <c r="T69" s="257"/>
      <c r="U69" s="257"/>
      <c r="V69" s="257"/>
      <c r="W69" s="257"/>
      <c r="X69" s="257"/>
      <c r="Y69" s="260"/>
    </row>
    <row r="70" spans="2:25">
      <c r="D70" s="261"/>
    </row>
  </sheetData>
  <mergeCells count="49">
    <mergeCell ref="K60:L60"/>
    <mergeCell ref="M60:N60"/>
    <mergeCell ref="O60:P60"/>
    <mergeCell ref="S60:T60"/>
    <mergeCell ref="C62:D62"/>
    <mergeCell ref="C58:D61"/>
    <mergeCell ref="E58:L58"/>
    <mergeCell ref="M58:T58"/>
    <mergeCell ref="E59:H59"/>
    <mergeCell ref="I59:L59"/>
    <mergeCell ref="M59:P59"/>
    <mergeCell ref="Q59:T59"/>
    <mergeCell ref="E60:F60"/>
    <mergeCell ref="G60:H60"/>
    <mergeCell ref="I60:J60"/>
    <mergeCell ref="E17:F17"/>
    <mergeCell ref="M46:N46"/>
    <mergeCell ref="C51:C52"/>
    <mergeCell ref="D51:D52"/>
    <mergeCell ref="E51:H51"/>
    <mergeCell ref="I51:L51"/>
    <mergeCell ref="M51:P51"/>
    <mergeCell ref="C46:C47"/>
    <mergeCell ref="D46:D47"/>
    <mergeCell ref="E46:F46"/>
    <mergeCell ref="G46:H46"/>
    <mergeCell ref="I46:J46"/>
    <mergeCell ref="K46:L46"/>
    <mergeCell ref="I16:L16"/>
    <mergeCell ref="M16:P16"/>
    <mergeCell ref="Q16:T16"/>
    <mergeCell ref="U16:X16"/>
    <mergeCell ref="C32:C33"/>
    <mergeCell ref="D32:D33"/>
    <mergeCell ref="E32:O32"/>
    <mergeCell ref="G17:H17"/>
    <mergeCell ref="I17:J17"/>
    <mergeCell ref="K17:L17"/>
    <mergeCell ref="M17:N17"/>
    <mergeCell ref="O17:P17"/>
    <mergeCell ref="C15:C18"/>
    <mergeCell ref="D15:D18"/>
    <mergeCell ref="E15:H16"/>
    <mergeCell ref="I15:P15"/>
    <mergeCell ref="S17:T17"/>
    <mergeCell ref="U17:V17"/>
    <mergeCell ref="W17:X17"/>
    <mergeCell ref="Q17:R17"/>
    <mergeCell ref="Q15:X15"/>
  </mergeCells>
  <pageMargins left="0" right="0.23" top="0.69" bottom="0.61" header="0" footer="0"/>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9"/>
  <sheetViews>
    <sheetView showGridLines="0" zoomScale="70" zoomScaleNormal="70" workbookViewId="0">
      <selection activeCell="G22" sqref="G22"/>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75" t="s">
        <v>198</v>
      </c>
      <c r="D3" s="475"/>
      <c r="E3" s="475"/>
      <c r="F3" s="475"/>
      <c r="G3" s="475"/>
      <c r="H3" s="475"/>
      <c r="I3" s="475"/>
      <c r="J3" s="475"/>
      <c r="K3" s="8"/>
    </row>
    <row r="4" spans="2:11">
      <c r="B4" s="7"/>
      <c r="C4" s="475"/>
      <c r="D4" s="475"/>
      <c r="E4" s="475"/>
      <c r="F4" s="475"/>
      <c r="G4" s="475"/>
      <c r="H4" s="475"/>
      <c r="I4" s="475"/>
      <c r="J4" s="475"/>
      <c r="K4" s="8"/>
    </row>
    <row r="5" spans="2:11" ht="18" customHeight="1">
      <c r="B5" s="7"/>
      <c r="C5" s="475"/>
      <c r="D5" s="475"/>
      <c r="E5" s="475"/>
      <c r="F5" s="475"/>
      <c r="G5" s="475"/>
      <c r="H5" s="475"/>
      <c r="I5" s="475"/>
      <c r="J5" s="475"/>
      <c r="K5" s="8"/>
    </row>
    <row r="6" spans="2:11" ht="17.25" customHeight="1">
      <c r="B6" s="7"/>
      <c r="C6" s="302"/>
      <c r="D6" s="302"/>
      <c r="E6" s="302"/>
      <c r="F6" s="302"/>
      <c r="G6" s="302"/>
      <c r="H6" s="302"/>
      <c r="I6" s="302"/>
      <c r="J6" s="302"/>
      <c r="K6" s="8"/>
    </row>
    <row r="7" spans="2:11" s="12" customFormat="1">
      <c r="B7" s="10"/>
      <c r="C7" s="11" t="s">
        <v>0</v>
      </c>
      <c r="E7" s="13" t="s">
        <v>4</v>
      </c>
      <c r="F7" s="11"/>
      <c r="G7" s="14" t="s">
        <v>13</v>
      </c>
      <c r="H7" s="11"/>
      <c r="I7" s="11"/>
      <c r="J7" s="14"/>
      <c r="K7" s="15"/>
    </row>
    <row r="8" spans="2:11" s="12" customFormat="1">
      <c r="B8" s="10"/>
      <c r="C8" s="11" t="s">
        <v>1</v>
      </c>
      <c r="E8" s="16" t="s">
        <v>210</v>
      </c>
      <c r="F8" s="11"/>
      <c r="G8" s="14" t="s">
        <v>14</v>
      </c>
      <c r="H8" s="17" t="s">
        <v>452</v>
      </c>
      <c r="I8" s="14"/>
      <c r="J8" s="11"/>
      <c r="K8" s="15"/>
    </row>
    <row r="9" spans="2:11" s="12" customFormat="1">
      <c r="B9" s="10"/>
      <c r="C9" s="11" t="s">
        <v>193</v>
      </c>
      <c r="D9" s="11"/>
      <c r="E9" s="314">
        <v>38149984</v>
      </c>
      <c r="F9" s="11" t="s">
        <v>15</v>
      </c>
      <c r="G9" s="14" t="s">
        <v>16</v>
      </c>
      <c r="H9" s="18" t="s">
        <v>451</v>
      </c>
      <c r="I9" s="14"/>
      <c r="J9" s="11"/>
      <c r="K9" s="15"/>
    </row>
    <row r="10" spans="2:11" s="12" customFormat="1">
      <c r="B10" s="10"/>
      <c r="C10" s="11"/>
      <c r="D10" s="11"/>
      <c r="E10" s="11"/>
      <c r="F10" s="11"/>
      <c r="G10" s="14" t="s">
        <v>17</v>
      </c>
      <c r="H10" s="18">
        <v>173</v>
      </c>
      <c r="I10" s="14"/>
      <c r="J10" s="11"/>
      <c r="K10" s="15"/>
    </row>
    <row r="11" spans="2:11" s="12" customFormat="1">
      <c r="B11" s="10"/>
      <c r="C11" s="11"/>
      <c r="D11" s="11"/>
      <c r="E11" s="11"/>
      <c r="F11" s="11"/>
      <c r="G11" s="14" t="s">
        <v>18</v>
      </c>
      <c r="H11" s="18">
        <v>100104510</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76" t="s">
        <v>20</v>
      </c>
      <c r="E15" s="477"/>
      <c r="F15" s="477" t="s">
        <v>156</v>
      </c>
      <c r="G15" s="477" t="s">
        <v>73</v>
      </c>
      <c r="H15" s="477" t="s">
        <v>74</v>
      </c>
      <c r="I15" s="477" t="s">
        <v>157</v>
      </c>
      <c r="J15" s="479" t="s">
        <v>23</v>
      </c>
      <c r="K15" s="8"/>
    </row>
    <row r="16" spans="2:11" ht="43.5" customHeight="1">
      <c r="B16" s="7"/>
      <c r="C16" s="7"/>
      <c r="D16" s="265" t="s">
        <v>159</v>
      </c>
      <c r="E16" s="304" t="s">
        <v>160</v>
      </c>
      <c r="F16" s="478"/>
      <c r="G16" s="478"/>
      <c r="H16" s="478"/>
      <c r="I16" s="478"/>
      <c r="J16" s="480"/>
      <c r="K16" s="8"/>
    </row>
    <row r="17" spans="2:11" ht="47.25" customHeight="1" thickBot="1">
      <c r="B17" s="7"/>
      <c r="C17" s="7"/>
      <c r="D17" s="315" t="s">
        <v>211</v>
      </c>
      <c r="E17" s="316">
        <v>4</v>
      </c>
      <c r="F17" s="316">
        <v>714</v>
      </c>
      <c r="G17" s="316" t="s">
        <v>212</v>
      </c>
      <c r="H17" s="317" t="s">
        <v>213</v>
      </c>
      <c r="I17" s="317" t="s">
        <v>214</v>
      </c>
      <c r="J17" s="318">
        <v>12000000</v>
      </c>
      <c r="K17" s="8"/>
    </row>
    <row r="18" spans="2:11">
      <c r="B18" s="7"/>
      <c r="C18" s="7"/>
      <c r="D18" s="1" t="s">
        <v>158</v>
      </c>
      <c r="E18" s="19"/>
      <c r="F18" s="19"/>
      <c r="G18" s="19"/>
      <c r="H18" s="19"/>
      <c r="I18" s="19"/>
      <c r="J18" s="8"/>
      <c r="K18" s="8"/>
    </row>
    <row r="19" spans="2:11">
      <c r="B19" s="7"/>
      <c r="C19" s="7"/>
      <c r="D19" s="1" t="s">
        <v>208</v>
      </c>
      <c r="E19" s="35"/>
      <c r="F19" s="35"/>
      <c r="G19" s="35"/>
      <c r="H19" s="35"/>
      <c r="I19" s="35"/>
      <c r="J19" s="36"/>
      <c r="K19" s="8"/>
    </row>
    <row r="20" spans="2:11">
      <c r="B20" s="7"/>
      <c r="C20" s="7"/>
      <c r="D20" s="264" t="s">
        <v>161</v>
      </c>
      <c r="E20" s="35"/>
      <c r="F20" s="35"/>
      <c r="G20" s="35"/>
      <c r="H20" s="35"/>
      <c r="I20" s="35"/>
      <c r="J20" s="36"/>
      <c r="K20" s="8"/>
    </row>
    <row r="21" spans="2:11">
      <c r="B21" s="7"/>
      <c r="C21" s="7"/>
      <c r="D21" s="19" t="s">
        <v>162</v>
      </c>
      <c r="E21" s="35"/>
      <c r="F21" s="35"/>
      <c r="G21" s="35"/>
      <c r="H21" s="35"/>
      <c r="I21" s="35"/>
      <c r="J21" s="36"/>
      <c r="K21" s="8"/>
    </row>
    <row r="22" spans="2:11">
      <c r="B22" s="7"/>
      <c r="C22" s="7"/>
      <c r="D22" s="37" t="s">
        <v>199</v>
      </c>
      <c r="E22" s="35"/>
      <c r="F22" s="35"/>
      <c r="G22" s="35"/>
      <c r="H22" s="35"/>
      <c r="I22" s="35"/>
      <c r="J22" s="36"/>
      <c r="K22" s="8"/>
    </row>
    <row r="23" spans="2:11">
      <c r="B23" s="7"/>
      <c r="C23" s="7"/>
      <c r="D23" s="37" t="s">
        <v>188</v>
      </c>
      <c r="E23" s="35"/>
      <c r="F23" s="35"/>
      <c r="G23" s="35"/>
      <c r="H23" s="35"/>
      <c r="I23" s="35"/>
      <c r="J23" s="36"/>
      <c r="K23" s="8"/>
    </row>
    <row r="24" spans="2:11">
      <c r="B24" s="7"/>
      <c r="C24" s="7"/>
      <c r="D24" s="276"/>
      <c r="E24" s="35"/>
      <c r="F24" s="35"/>
      <c r="G24" s="35"/>
      <c r="H24" s="35"/>
      <c r="I24" s="35"/>
      <c r="J24" s="36"/>
      <c r="K24" s="8"/>
    </row>
    <row r="25" spans="2:11">
      <c r="B25" s="7"/>
      <c r="C25" s="7"/>
      <c r="D25" s="19" t="s">
        <v>201</v>
      </c>
      <c r="E25" s="35"/>
      <c r="F25" s="35"/>
      <c r="G25" s="35"/>
      <c r="H25" s="35"/>
      <c r="I25" s="35"/>
      <c r="J25" s="36"/>
      <c r="K25" s="8"/>
    </row>
    <row r="26" spans="2:11">
      <c r="B26" s="7"/>
      <c r="C26" s="7"/>
      <c r="D26" s="19" t="s">
        <v>163</v>
      </c>
      <c r="E26" s="35"/>
      <c r="F26" s="35"/>
      <c r="G26" s="35"/>
      <c r="H26" s="35"/>
      <c r="I26" s="35"/>
      <c r="J26" s="36"/>
      <c r="K26" s="8"/>
    </row>
    <row r="27" spans="2:11">
      <c r="B27" s="7"/>
      <c r="C27" s="7"/>
      <c r="D27" s="19" t="s">
        <v>181</v>
      </c>
      <c r="E27" s="35"/>
      <c r="F27" s="35"/>
      <c r="G27" s="35"/>
      <c r="H27" s="35"/>
      <c r="I27" s="35"/>
      <c r="J27" s="36"/>
      <c r="K27" s="8"/>
    </row>
    <row r="28" spans="2:11">
      <c r="B28" s="7"/>
      <c r="C28" s="7"/>
      <c r="D28" s="19" t="s">
        <v>164</v>
      </c>
      <c r="E28" s="35"/>
      <c r="F28" s="35"/>
      <c r="G28" s="35"/>
      <c r="H28" s="35"/>
      <c r="I28" s="35"/>
      <c r="J28" s="36"/>
      <c r="K28" s="8"/>
    </row>
    <row r="29" spans="2:11">
      <c r="B29" s="7"/>
      <c r="C29" s="7"/>
      <c r="D29" s="19" t="s">
        <v>165</v>
      </c>
      <c r="E29" s="35"/>
      <c r="F29" s="35"/>
      <c r="G29" s="35"/>
      <c r="H29" s="35"/>
      <c r="I29" s="35"/>
      <c r="J29" s="36"/>
      <c r="K29" s="8"/>
    </row>
    <row r="30" spans="2:11">
      <c r="B30" s="7"/>
      <c r="C30" s="7"/>
      <c r="D30" s="19" t="s">
        <v>166</v>
      </c>
      <c r="E30" s="35"/>
      <c r="F30" s="35"/>
      <c r="G30" s="35"/>
      <c r="H30" s="35"/>
      <c r="I30" s="35"/>
      <c r="J30" s="36"/>
      <c r="K30" s="8"/>
    </row>
    <row r="31" spans="2:11">
      <c r="B31" s="7"/>
      <c r="C31" s="7"/>
      <c r="D31" s="19" t="s">
        <v>167</v>
      </c>
      <c r="E31" s="35"/>
      <c r="F31" s="35"/>
      <c r="G31" s="35"/>
      <c r="H31" s="35"/>
      <c r="I31" s="35"/>
      <c r="J31" s="36"/>
      <c r="K31" s="8"/>
    </row>
    <row r="32" spans="2:11">
      <c r="B32" s="7"/>
      <c r="C32" s="7"/>
      <c r="D32" s="19" t="s">
        <v>168</v>
      </c>
      <c r="E32" s="35"/>
      <c r="F32" s="35"/>
      <c r="G32" s="35"/>
      <c r="H32" s="35"/>
      <c r="I32" s="35"/>
      <c r="J32" s="36"/>
      <c r="K32" s="8"/>
    </row>
    <row r="33" spans="2:11" ht="6" customHeight="1" thickBot="1">
      <c r="B33" s="7"/>
      <c r="C33" s="38"/>
      <c r="D33" s="39"/>
      <c r="E33" s="39"/>
      <c r="F33" s="39"/>
      <c r="G33" s="39"/>
      <c r="H33" s="39"/>
      <c r="I33" s="39"/>
      <c r="J33" s="40"/>
      <c r="K33" s="8"/>
    </row>
    <row r="34" spans="2:11" ht="9" customHeight="1">
      <c r="B34" s="7"/>
      <c r="C34" s="19"/>
      <c r="D34" s="19"/>
      <c r="E34" s="19"/>
      <c r="F34" s="19"/>
      <c r="G34" s="19"/>
      <c r="H34" s="19"/>
      <c r="I34" s="19"/>
      <c r="J34" s="19"/>
      <c r="K34" s="8"/>
    </row>
    <row r="35" spans="2:11" ht="3.75" customHeight="1" thickBot="1">
      <c r="B35" s="7"/>
      <c r="C35" s="19"/>
      <c r="D35" s="19"/>
      <c r="E35" s="19"/>
      <c r="F35" s="19"/>
      <c r="G35" s="19"/>
      <c r="H35" s="19"/>
      <c r="I35" s="19"/>
      <c r="J35" s="19"/>
      <c r="K35" s="8"/>
    </row>
    <row r="36" spans="2:11" ht="15" customHeight="1">
      <c r="B36" s="7"/>
      <c r="C36" s="20"/>
      <c r="D36" s="21" t="s">
        <v>28</v>
      </c>
      <c r="E36" s="22"/>
      <c r="F36" s="22"/>
      <c r="G36" s="22"/>
      <c r="H36" s="22"/>
      <c r="I36" s="22"/>
      <c r="J36" s="23"/>
      <c r="K36" s="8"/>
    </row>
    <row r="37" spans="2:11" ht="8.25" customHeight="1" thickBot="1">
      <c r="B37" s="7"/>
      <c r="C37" s="7"/>
      <c r="D37" s="11"/>
      <c r="E37" s="19"/>
      <c r="F37" s="19"/>
      <c r="G37" s="19"/>
      <c r="H37" s="19"/>
      <c r="I37" s="19"/>
      <c r="J37" s="8"/>
      <c r="K37" s="8"/>
    </row>
    <row r="38" spans="2:11" ht="13.5" customHeight="1">
      <c r="B38" s="7"/>
      <c r="C38" s="7"/>
      <c r="D38" s="462" t="s">
        <v>20</v>
      </c>
      <c r="E38" s="463"/>
      <c r="F38" s="463"/>
      <c r="G38" s="464" t="s">
        <v>21</v>
      </c>
      <c r="H38" s="464" t="s">
        <v>22</v>
      </c>
      <c r="I38" s="464" t="s">
        <v>23</v>
      </c>
      <c r="J38" s="466"/>
      <c r="K38" s="8"/>
    </row>
    <row r="39" spans="2:11" ht="15" customHeight="1">
      <c r="B39" s="7"/>
      <c r="C39" s="7"/>
      <c r="D39" s="24" t="s">
        <v>24</v>
      </c>
      <c r="E39" s="482" t="s">
        <v>25</v>
      </c>
      <c r="F39" s="482"/>
      <c r="G39" s="465"/>
      <c r="H39" s="465"/>
      <c r="I39" s="465"/>
      <c r="J39" s="481"/>
      <c r="K39" s="8"/>
    </row>
    <row r="40" spans="2:11" ht="44.25" customHeight="1">
      <c r="B40" s="7"/>
      <c r="C40" s="7"/>
      <c r="D40" s="319" t="s">
        <v>215</v>
      </c>
      <c r="E40" s="472" t="s">
        <v>216</v>
      </c>
      <c r="F40" s="472"/>
      <c r="G40" s="320" t="s">
        <v>217</v>
      </c>
      <c r="H40" s="321" t="s">
        <v>218</v>
      </c>
      <c r="I40" s="473">
        <v>1548000</v>
      </c>
      <c r="J40" s="474"/>
      <c r="K40" s="8"/>
    </row>
    <row r="41" spans="2:11" ht="58.5" customHeight="1">
      <c r="B41" s="7"/>
      <c r="C41" s="7"/>
      <c r="D41" s="319" t="s">
        <v>219</v>
      </c>
      <c r="E41" s="472" t="s">
        <v>216</v>
      </c>
      <c r="F41" s="472"/>
      <c r="G41" s="320" t="s">
        <v>220</v>
      </c>
      <c r="H41" s="321" t="s">
        <v>218</v>
      </c>
      <c r="I41" s="473">
        <v>4320000</v>
      </c>
      <c r="J41" s="474"/>
      <c r="K41" s="8"/>
    </row>
    <row r="42" spans="2:11" ht="44.25" customHeight="1">
      <c r="B42" s="7"/>
      <c r="C42" s="7"/>
      <c r="D42" s="319" t="s">
        <v>221</v>
      </c>
      <c r="E42" s="472" t="s">
        <v>222</v>
      </c>
      <c r="F42" s="472"/>
      <c r="G42" s="320" t="s">
        <v>223</v>
      </c>
      <c r="H42" s="321" t="s">
        <v>218</v>
      </c>
      <c r="I42" s="473">
        <v>1200000</v>
      </c>
      <c r="J42" s="474"/>
      <c r="K42" s="8"/>
    </row>
    <row r="43" spans="2:11" ht="44.25" customHeight="1">
      <c r="B43" s="7"/>
      <c r="C43" s="7"/>
      <c r="D43" s="319" t="s">
        <v>224</v>
      </c>
      <c r="E43" s="472" t="s">
        <v>225</v>
      </c>
      <c r="F43" s="472"/>
      <c r="G43" s="320" t="s">
        <v>226</v>
      </c>
      <c r="H43" s="321" t="s">
        <v>218</v>
      </c>
      <c r="I43" s="473">
        <v>3600000</v>
      </c>
      <c r="J43" s="474"/>
      <c r="K43" s="8"/>
    </row>
    <row r="44" spans="2:11" ht="44.25" customHeight="1">
      <c r="B44" s="7"/>
      <c r="C44" s="7"/>
      <c r="D44" s="319" t="s">
        <v>227</v>
      </c>
      <c r="E44" s="468" t="s">
        <v>228</v>
      </c>
      <c r="F44" s="469"/>
      <c r="G44" s="320" t="s">
        <v>229</v>
      </c>
      <c r="H44" s="321" t="s">
        <v>218</v>
      </c>
      <c r="I44" s="470">
        <v>1800000</v>
      </c>
      <c r="J44" s="471"/>
      <c r="K44" s="8"/>
    </row>
    <row r="45" spans="2:11" ht="44.25" customHeight="1">
      <c r="B45" s="7"/>
      <c r="C45" s="7"/>
      <c r="D45" s="319" t="s">
        <v>230</v>
      </c>
      <c r="E45" s="468" t="s">
        <v>231</v>
      </c>
      <c r="F45" s="469"/>
      <c r="G45" s="320" t="s">
        <v>232</v>
      </c>
      <c r="H45" s="321" t="s">
        <v>218</v>
      </c>
      <c r="I45" s="470">
        <v>900000</v>
      </c>
      <c r="J45" s="471"/>
      <c r="K45" s="8"/>
    </row>
    <row r="46" spans="2:11" ht="44.25" customHeight="1">
      <c r="B46" s="7"/>
      <c r="C46" s="7"/>
      <c r="D46" s="319" t="s">
        <v>233</v>
      </c>
      <c r="E46" s="468" t="s">
        <v>234</v>
      </c>
      <c r="F46" s="469"/>
      <c r="G46" s="320" t="s">
        <v>235</v>
      </c>
      <c r="H46" s="321" t="s">
        <v>218</v>
      </c>
      <c r="I46" s="470">
        <v>1800000</v>
      </c>
      <c r="J46" s="471"/>
      <c r="K46" s="8"/>
    </row>
    <row r="47" spans="2:11" ht="44.25" customHeight="1">
      <c r="B47" s="7"/>
      <c r="C47" s="7"/>
      <c r="D47" s="319" t="s">
        <v>236</v>
      </c>
      <c r="E47" s="468" t="s">
        <v>237</v>
      </c>
      <c r="F47" s="469"/>
      <c r="G47" s="320" t="s">
        <v>235</v>
      </c>
      <c r="H47" s="321" t="s">
        <v>218</v>
      </c>
      <c r="I47" s="470">
        <v>1207487.68</v>
      </c>
      <c r="J47" s="471"/>
      <c r="K47" s="8"/>
    </row>
    <row r="48" spans="2:11" ht="44.25" customHeight="1">
      <c r="B48" s="7"/>
      <c r="C48" s="7"/>
      <c r="D48" s="319" t="s">
        <v>238</v>
      </c>
      <c r="E48" s="468" t="s">
        <v>239</v>
      </c>
      <c r="F48" s="469"/>
      <c r="G48" s="320" t="s">
        <v>240</v>
      </c>
      <c r="H48" s="321" t="s">
        <v>218</v>
      </c>
      <c r="I48" s="470">
        <v>1000000</v>
      </c>
      <c r="J48" s="471"/>
      <c r="K48" s="8"/>
    </row>
    <row r="49" spans="2:12">
      <c r="B49" s="7"/>
      <c r="C49" s="7"/>
      <c r="D49" s="7" t="s">
        <v>29</v>
      </c>
      <c r="E49" s="35"/>
      <c r="F49" s="35"/>
      <c r="G49" s="35"/>
      <c r="H49" s="35"/>
      <c r="I49" s="35"/>
      <c r="J49" s="36"/>
      <c r="K49" s="8"/>
      <c r="L49" s="19"/>
    </row>
    <row r="50" spans="2:12">
      <c r="B50" s="7"/>
      <c r="C50" s="7"/>
      <c r="D50" s="169" t="s">
        <v>169</v>
      </c>
      <c r="E50" s="35"/>
      <c r="F50" s="35"/>
      <c r="G50" s="35"/>
      <c r="H50" s="35"/>
      <c r="I50" s="35"/>
      <c r="J50" s="36"/>
      <c r="K50" s="8"/>
      <c r="L50" s="19"/>
    </row>
    <row r="51" spans="2:12">
      <c r="B51" s="7"/>
      <c r="C51" s="7"/>
      <c r="D51" s="7" t="s">
        <v>200</v>
      </c>
      <c r="E51" s="37"/>
      <c r="F51" s="47"/>
      <c r="G51" s="48"/>
      <c r="H51" s="48"/>
      <c r="I51" s="48"/>
      <c r="J51" s="49"/>
      <c r="K51" s="8"/>
      <c r="L51" s="50"/>
    </row>
    <row r="52" spans="2:12">
      <c r="B52" s="7"/>
      <c r="C52" s="7"/>
      <c r="D52" s="169" t="s">
        <v>172</v>
      </c>
      <c r="E52" s="37"/>
      <c r="F52" s="47"/>
      <c r="G52" s="48"/>
      <c r="H52" s="48"/>
      <c r="I52" s="48"/>
      <c r="J52" s="49"/>
      <c r="K52" s="8"/>
      <c r="L52" s="50"/>
    </row>
    <row r="53" spans="2:12">
      <c r="B53" s="7"/>
      <c r="C53" s="7"/>
      <c r="D53" s="169" t="s">
        <v>173</v>
      </c>
      <c r="E53" s="35"/>
      <c r="F53" s="35"/>
      <c r="G53" s="35"/>
      <c r="H53" s="35"/>
      <c r="I53" s="35"/>
      <c r="J53" s="36"/>
      <c r="K53" s="8"/>
    </row>
    <row r="54" spans="2:12">
      <c r="B54" s="7"/>
      <c r="C54" s="7"/>
      <c r="D54" s="169" t="s">
        <v>177</v>
      </c>
      <c r="E54" s="35"/>
      <c r="F54" s="35"/>
      <c r="G54" s="35"/>
      <c r="H54" s="35"/>
      <c r="I54" s="35"/>
      <c r="J54" s="36"/>
      <c r="K54" s="8"/>
    </row>
    <row r="55" spans="2:12" ht="13.5" thickBot="1">
      <c r="B55" s="7"/>
      <c r="C55" s="38"/>
      <c r="D55" s="38" t="s">
        <v>178</v>
      </c>
      <c r="E55" s="51"/>
      <c r="F55" s="51"/>
      <c r="G55" s="51"/>
      <c r="H55" s="51"/>
      <c r="I55" s="51"/>
      <c r="J55" s="52"/>
      <c r="K55" s="8"/>
    </row>
    <row r="56" spans="2:12" ht="15.75" customHeight="1" thickBot="1">
      <c r="B56" s="7"/>
      <c r="C56" s="19"/>
      <c r="D56" s="19"/>
      <c r="E56" s="19"/>
      <c r="F56" s="19"/>
      <c r="G56" s="19"/>
      <c r="H56" s="19"/>
      <c r="I56" s="19"/>
      <c r="J56" s="19"/>
      <c r="K56" s="8"/>
      <c r="L56" s="19"/>
    </row>
    <row r="57" spans="2:12" ht="15" customHeight="1">
      <c r="B57" s="7"/>
      <c r="C57" s="2"/>
      <c r="D57" s="53" t="s">
        <v>30</v>
      </c>
      <c r="E57" s="4"/>
      <c r="F57" s="4"/>
      <c r="G57" s="4"/>
      <c r="H57" s="4"/>
      <c r="I57" s="4"/>
      <c r="J57" s="5"/>
      <c r="K57" s="54"/>
      <c r="L57" s="19"/>
    </row>
    <row r="58" spans="2:12" ht="6.75" customHeight="1" thickBot="1">
      <c r="B58" s="7"/>
      <c r="C58" s="55"/>
      <c r="D58" s="56"/>
      <c r="E58" s="56"/>
      <c r="F58" s="56"/>
      <c r="G58" s="56"/>
      <c r="H58" s="56"/>
      <c r="I58" s="56"/>
      <c r="J58" s="54"/>
      <c r="K58" s="54"/>
      <c r="L58" s="19"/>
    </row>
    <row r="59" spans="2:12" s="12" customFormat="1" ht="16.5" customHeight="1">
      <c r="B59" s="10"/>
      <c r="C59" s="57"/>
      <c r="D59" s="462" t="s">
        <v>20</v>
      </c>
      <c r="E59" s="463"/>
      <c r="F59" s="464" t="s">
        <v>21</v>
      </c>
      <c r="G59" s="464" t="s">
        <v>22</v>
      </c>
      <c r="H59" s="464" t="s">
        <v>23</v>
      </c>
      <c r="I59" s="464"/>
      <c r="J59" s="466"/>
      <c r="K59" s="15"/>
    </row>
    <row r="60" spans="2:12" s="12" customFormat="1" ht="17.25" customHeight="1">
      <c r="B60" s="10"/>
      <c r="C60" s="57"/>
      <c r="D60" s="24" t="s">
        <v>24</v>
      </c>
      <c r="E60" s="58" t="s">
        <v>25</v>
      </c>
      <c r="F60" s="465"/>
      <c r="G60" s="465"/>
      <c r="H60" s="59" t="s">
        <v>31</v>
      </c>
      <c r="I60" s="59" t="s">
        <v>32</v>
      </c>
      <c r="J60" s="60" t="s">
        <v>33</v>
      </c>
      <c r="K60" s="15"/>
    </row>
    <row r="61" spans="2:12" ht="18" customHeight="1">
      <c r="B61" s="7"/>
      <c r="C61" s="55"/>
      <c r="D61" s="61"/>
      <c r="E61" s="62"/>
      <c r="F61" s="63"/>
      <c r="G61" s="64"/>
      <c r="H61" s="65"/>
      <c r="I61" s="66"/>
      <c r="J61" s="67"/>
      <c r="K61" s="8"/>
    </row>
    <row r="62" spans="2:12" ht="18" customHeight="1">
      <c r="B62" s="7"/>
      <c r="C62" s="55"/>
      <c r="D62" s="68"/>
      <c r="E62" s="69"/>
      <c r="F62" s="70"/>
      <c r="G62" s="71"/>
      <c r="H62" s="72"/>
      <c r="I62" s="73"/>
      <c r="J62" s="74"/>
      <c r="K62" s="8"/>
    </row>
    <row r="63" spans="2:12" ht="18" customHeight="1" thickBot="1">
      <c r="B63" s="7"/>
      <c r="C63" s="55"/>
      <c r="D63" s="75"/>
      <c r="E63" s="76"/>
      <c r="F63" s="77"/>
      <c r="G63" s="78"/>
      <c r="H63" s="79"/>
      <c r="I63" s="80"/>
      <c r="J63" s="81"/>
      <c r="K63" s="8"/>
    </row>
    <row r="64" spans="2:12" ht="18" customHeight="1">
      <c r="B64" s="7"/>
      <c r="C64" s="55"/>
      <c r="D64" s="268" t="s">
        <v>26</v>
      </c>
      <c r="E64" s="269"/>
      <c r="F64" s="270"/>
      <c r="G64" s="271"/>
      <c r="H64" s="271"/>
      <c r="I64" s="272"/>
      <c r="J64" s="5"/>
      <c r="K64" s="8"/>
    </row>
    <row r="65" spans="2:12" ht="15.75" customHeight="1">
      <c r="B65" s="7"/>
      <c r="C65" s="55"/>
      <c r="D65" s="459" t="s">
        <v>174</v>
      </c>
      <c r="E65" s="460"/>
      <c r="F65" s="460"/>
      <c r="G65" s="460"/>
      <c r="H65" s="460"/>
      <c r="I65" s="460"/>
      <c r="J65" s="461"/>
      <c r="K65" s="54"/>
      <c r="L65" s="19"/>
    </row>
    <row r="66" spans="2:12" ht="15.75" customHeight="1">
      <c r="B66" s="7"/>
      <c r="C66" s="55"/>
      <c r="D66" s="306" t="s">
        <v>175</v>
      </c>
      <c r="E66" s="307"/>
      <c r="F66" s="307"/>
      <c r="G66" s="307"/>
      <c r="H66" s="307"/>
      <c r="I66" s="307"/>
      <c r="J66" s="308"/>
      <c r="K66" s="54"/>
      <c r="L66" s="19"/>
    </row>
    <row r="67" spans="2:12" ht="13.5" thickBot="1">
      <c r="B67" s="7"/>
      <c r="C67" s="82"/>
      <c r="D67" s="157" t="s">
        <v>176</v>
      </c>
      <c r="E67" s="83"/>
      <c r="F67" s="84"/>
      <c r="G67" s="85"/>
      <c r="H67" s="85"/>
      <c r="I67" s="85"/>
      <c r="J67" s="86"/>
      <c r="K67" s="54"/>
      <c r="L67" s="19"/>
    </row>
    <row r="68" spans="2:12" ht="13.5" customHeight="1" thickBot="1">
      <c r="B68" s="7"/>
      <c r="C68" s="56"/>
      <c r="D68" s="87"/>
      <c r="E68" s="88"/>
      <c r="F68" s="89"/>
      <c r="G68" s="90"/>
      <c r="H68" s="90"/>
      <c r="I68" s="90"/>
      <c r="J68" s="90"/>
      <c r="K68" s="54"/>
      <c r="L68" s="19"/>
    </row>
    <row r="69" spans="2:12" ht="15" customHeight="1">
      <c r="B69" s="7"/>
      <c r="C69" s="2"/>
      <c r="D69" s="53" t="s">
        <v>34</v>
      </c>
      <c r="E69" s="4"/>
      <c r="F69" s="4"/>
      <c r="G69" s="4"/>
      <c r="H69" s="4"/>
      <c r="I69" s="4"/>
      <c r="J69" s="5"/>
      <c r="K69" s="54"/>
      <c r="L69" s="19"/>
    </row>
    <row r="70" spans="2:12" ht="5.25" customHeight="1" thickBot="1">
      <c r="B70" s="7"/>
      <c r="C70" s="55"/>
      <c r="D70" s="56"/>
      <c r="E70" s="56"/>
      <c r="F70" s="56"/>
      <c r="G70" s="56"/>
      <c r="H70" s="56"/>
      <c r="I70" s="56"/>
      <c r="J70" s="54"/>
      <c r="K70" s="54"/>
      <c r="L70" s="19"/>
    </row>
    <row r="71" spans="2:12" s="12" customFormat="1" ht="15" customHeight="1">
      <c r="B71" s="10"/>
      <c r="C71" s="57"/>
      <c r="D71" s="462" t="s">
        <v>20</v>
      </c>
      <c r="E71" s="463"/>
      <c r="F71" s="464" t="s">
        <v>21</v>
      </c>
      <c r="G71" s="464" t="s">
        <v>22</v>
      </c>
      <c r="H71" s="464" t="s">
        <v>23</v>
      </c>
      <c r="I71" s="464"/>
      <c r="J71" s="466"/>
      <c r="K71" s="15"/>
    </row>
    <row r="72" spans="2:12" s="12" customFormat="1" ht="23.25" customHeight="1">
      <c r="B72" s="10"/>
      <c r="C72" s="57"/>
      <c r="D72" s="24" t="s">
        <v>24</v>
      </c>
      <c r="E72" s="58" t="s">
        <v>25</v>
      </c>
      <c r="F72" s="465"/>
      <c r="G72" s="465"/>
      <c r="H72" s="59" t="s">
        <v>31</v>
      </c>
      <c r="I72" s="59" t="s">
        <v>32</v>
      </c>
      <c r="J72" s="60" t="s">
        <v>33</v>
      </c>
      <c r="K72" s="15"/>
    </row>
    <row r="73" spans="2:12" ht="18" customHeight="1">
      <c r="B73" s="7"/>
      <c r="C73" s="55"/>
      <c r="D73" s="61"/>
      <c r="E73" s="62"/>
      <c r="F73" s="63"/>
      <c r="G73" s="72"/>
      <c r="H73" s="91"/>
      <c r="I73" s="91"/>
      <c r="J73" s="67"/>
      <c r="K73" s="8"/>
    </row>
    <row r="74" spans="2:12" ht="18" customHeight="1">
      <c r="B74" s="7"/>
      <c r="C74" s="55"/>
      <c r="D74" s="68"/>
      <c r="E74" s="69"/>
      <c r="F74" s="70"/>
      <c r="G74" s="92"/>
      <c r="H74" s="93"/>
      <c r="I74" s="93"/>
      <c r="J74" s="74"/>
      <c r="K74" s="8"/>
    </row>
    <row r="75" spans="2:12" ht="18" customHeight="1" thickBot="1">
      <c r="B75" s="7"/>
      <c r="C75" s="55"/>
      <c r="D75" s="75"/>
      <c r="E75" s="76"/>
      <c r="F75" s="77"/>
      <c r="G75" s="94"/>
      <c r="H75" s="95"/>
      <c r="I75" s="95"/>
      <c r="J75" s="81"/>
      <c r="K75" s="8"/>
    </row>
    <row r="76" spans="2:12">
      <c r="B76" s="7"/>
      <c r="C76" s="55"/>
      <c r="D76" s="19" t="s">
        <v>26</v>
      </c>
      <c r="E76" s="88"/>
      <c r="F76" s="89"/>
      <c r="G76" s="90"/>
      <c r="H76" s="90"/>
      <c r="I76" s="90"/>
      <c r="J76" s="96"/>
      <c r="K76" s="54"/>
      <c r="L76" s="19"/>
    </row>
    <row r="77" spans="2:12" ht="12.75" customHeight="1">
      <c r="B77" s="7"/>
      <c r="C77" s="55"/>
      <c r="D77" s="467" t="s">
        <v>179</v>
      </c>
      <c r="E77" s="467"/>
      <c r="F77" s="467"/>
      <c r="G77" s="467"/>
      <c r="H77" s="467"/>
      <c r="I77" s="467"/>
      <c r="J77" s="266"/>
      <c r="K77" s="54"/>
      <c r="L77" s="19"/>
    </row>
    <row r="78" spans="2:12" ht="13.5" thickBot="1">
      <c r="B78" s="7"/>
      <c r="C78" s="55"/>
      <c r="D78" s="83" t="s">
        <v>180</v>
      </c>
      <c r="E78" s="267"/>
      <c r="F78" s="267"/>
      <c r="G78" s="267"/>
      <c r="H78" s="267"/>
      <c r="I78" s="267"/>
      <c r="J78" s="97"/>
      <c r="K78" s="54"/>
      <c r="L78" s="19"/>
    </row>
    <row r="79" spans="2:12" ht="15" customHeight="1" thickBot="1">
      <c r="B79" s="7"/>
      <c r="C79" s="98"/>
      <c r="D79" s="98"/>
      <c r="E79" s="98"/>
      <c r="F79" s="98"/>
      <c r="G79" s="98"/>
      <c r="H79" s="98"/>
      <c r="I79" s="98"/>
      <c r="J79" s="98"/>
      <c r="K79" s="54"/>
      <c r="L79" s="19"/>
    </row>
    <row r="80" spans="2:12" s="106" customFormat="1" ht="38.25">
      <c r="B80" s="99"/>
      <c r="C80" s="100"/>
      <c r="D80" s="101" t="s">
        <v>192</v>
      </c>
      <c r="E80" s="102"/>
      <c r="F80" s="102"/>
      <c r="G80" s="103"/>
      <c r="H80" s="303" t="s">
        <v>35</v>
      </c>
      <c r="I80" s="303" t="s">
        <v>36</v>
      </c>
      <c r="J80" s="104" t="s">
        <v>37</v>
      </c>
      <c r="K80" s="105"/>
    </row>
    <row r="81" spans="2:12" s="106" customFormat="1" ht="17.25" customHeight="1">
      <c r="B81" s="99"/>
      <c r="C81" s="99"/>
      <c r="D81" s="107" t="s">
        <v>38</v>
      </c>
      <c r="E81" s="108"/>
      <c r="F81" s="108"/>
      <c r="G81" s="108"/>
      <c r="H81" s="109"/>
      <c r="I81" s="109"/>
      <c r="J81" s="110"/>
      <c r="K81" s="105"/>
    </row>
    <row r="82" spans="2:12" s="106" customFormat="1" ht="17.25" customHeight="1">
      <c r="B82" s="99"/>
      <c r="C82" s="99"/>
      <c r="D82" s="107" t="s">
        <v>39</v>
      </c>
      <c r="E82" s="108"/>
      <c r="F82" s="108"/>
      <c r="G82" s="108"/>
      <c r="H82" s="109"/>
      <c r="I82" s="109"/>
      <c r="J82" s="110"/>
      <c r="K82" s="105"/>
    </row>
    <row r="83" spans="2:12" s="106" customFormat="1" ht="17.25" customHeight="1">
      <c r="B83" s="99"/>
      <c r="C83" s="99"/>
      <c r="D83" s="111" t="s">
        <v>40</v>
      </c>
      <c r="E83" s="112"/>
      <c r="F83" s="112"/>
      <c r="G83" s="112"/>
      <c r="H83" s="109"/>
      <c r="I83" s="109">
        <v>7629996.7999999998</v>
      </c>
      <c r="J83" s="110"/>
      <c r="K83" s="105"/>
    </row>
    <row r="84" spans="2:12" s="106" customFormat="1" ht="17.25" customHeight="1">
      <c r="B84" s="99"/>
      <c r="C84" s="99"/>
      <c r="D84" s="107" t="s">
        <v>41</v>
      </c>
      <c r="E84" s="108"/>
      <c r="F84" s="108"/>
      <c r="G84" s="108"/>
      <c r="H84" s="109"/>
      <c r="I84" s="109"/>
      <c r="J84" s="110"/>
      <c r="K84" s="105"/>
    </row>
    <row r="85" spans="2:12" s="106" customFormat="1" ht="17.25" customHeight="1">
      <c r="B85" s="99"/>
      <c r="C85" s="99"/>
      <c r="D85" s="107" t="s">
        <v>42</v>
      </c>
      <c r="E85" s="108"/>
      <c r="F85" s="108"/>
      <c r="G85" s="108"/>
      <c r="H85" s="109"/>
      <c r="I85" s="109"/>
      <c r="J85" s="110"/>
      <c r="K85" s="105"/>
    </row>
    <row r="86" spans="2:12" s="106" customFormat="1" ht="17.25" customHeight="1">
      <c r="B86" s="99"/>
      <c r="C86" s="99"/>
      <c r="D86" s="111" t="s">
        <v>43</v>
      </c>
      <c r="E86" s="112"/>
      <c r="F86" s="112"/>
      <c r="G86" s="112"/>
      <c r="H86" s="109"/>
      <c r="I86" s="109"/>
      <c r="J86" s="110"/>
      <c r="K86" s="105"/>
    </row>
    <row r="87" spans="2:12" s="106" customFormat="1" ht="17.25" customHeight="1">
      <c r="B87" s="99"/>
      <c r="C87" s="99"/>
      <c r="D87" s="111" t="s">
        <v>194</v>
      </c>
      <c r="E87" s="112"/>
      <c r="F87" s="112"/>
      <c r="G87" s="112"/>
      <c r="H87" s="109"/>
      <c r="I87" s="109"/>
      <c r="J87" s="110"/>
      <c r="K87" s="105"/>
    </row>
    <row r="88" spans="2:12" s="106" customFormat="1" ht="17.25" customHeight="1">
      <c r="B88" s="99"/>
      <c r="C88" s="99"/>
      <c r="D88" s="111" t="s">
        <v>44</v>
      </c>
      <c r="E88" s="112"/>
      <c r="F88" s="112"/>
      <c r="G88" s="112"/>
      <c r="H88" s="109"/>
      <c r="I88" s="109"/>
      <c r="J88" s="110"/>
      <c r="K88" s="105"/>
    </row>
    <row r="89" spans="2:12" s="106" customFormat="1" ht="17.25" customHeight="1">
      <c r="B89" s="99"/>
      <c r="C89" s="99"/>
      <c r="D89" s="111" t="s">
        <v>45</v>
      </c>
      <c r="E89" s="112"/>
      <c r="F89" s="112"/>
      <c r="G89" s="112"/>
      <c r="H89" s="109"/>
      <c r="I89" s="109"/>
      <c r="J89" s="110"/>
      <c r="K89" s="105"/>
    </row>
    <row r="90" spans="2:12" s="106" customFormat="1" ht="17.25" customHeight="1">
      <c r="B90" s="99"/>
      <c r="C90" s="99"/>
      <c r="D90" s="111" t="s">
        <v>46</v>
      </c>
      <c r="E90" s="112"/>
      <c r="F90" s="112"/>
      <c r="G90" s="112"/>
      <c r="H90" s="109"/>
      <c r="I90" s="109"/>
      <c r="J90" s="110"/>
      <c r="K90" s="105"/>
    </row>
    <row r="91" spans="2:12" s="106" customFormat="1" ht="17.25" customHeight="1">
      <c r="B91" s="99"/>
      <c r="C91" s="99"/>
      <c r="D91" s="111" t="s">
        <v>47</v>
      </c>
      <c r="E91" s="112"/>
      <c r="F91" s="112"/>
      <c r="G91" s="112"/>
      <c r="H91" s="113"/>
      <c r="I91" s="109"/>
      <c r="J91" s="110"/>
      <c r="K91" s="105"/>
    </row>
    <row r="92" spans="2:12" s="106" customFormat="1" ht="17.25" customHeight="1">
      <c r="B92" s="99"/>
      <c r="C92" s="99"/>
      <c r="D92" s="114" t="s">
        <v>2</v>
      </c>
      <c r="E92" s="18"/>
      <c r="F92" s="18"/>
      <c r="G92" s="18"/>
      <c r="H92" s="115"/>
      <c r="I92" s="115">
        <f>I83</f>
        <v>7629996.7999999998</v>
      </c>
      <c r="J92" s="115"/>
      <c r="K92" s="105"/>
    </row>
    <row r="93" spans="2:12" s="106" customFormat="1" ht="17.25" customHeight="1">
      <c r="B93" s="99"/>
      <c r="C93" s="99"/>
      <c r="D93" s="307" t="s">
        <v>48</v>
      </c>
      <c r="E93" s="300"/>
      <c r="F93" s="300"/>
      <c r="G93" s="14"/>
      <c r="H93" s="299"/>
      <c r="I93" s="299"/>
      <c r="J93" s="299"/>
      <c r="K93" s="105"/>
    </row>
    <row r="94" spans="2:12" s="106" customFormat="1" ht="15" customHeight="1" thickBot="1">
      <c r="B94" s="99"/>
      <c r="C94" s="116"/>
      <c r="D94" s="301" t="s">
        <v>196</v>
      </c>
      <c r="E94" s="301"/>
      <c r="F94" s="301"/>
      <c r="G94" s="118"/>
      <c r="H94" s="119"/>
      <c r="I94" s="119"/>
      <c r="J94" s="120"/>
      <c r="K94" s="105"/>
    </row>
    <row r="95" spans="2:12" ht="15.75" customHeight="1" thickBot="1">
      <c r="B95" s="7"/>
      <c r="C95" s="19"/>
      <c r="D95" s="19"/>
      <c r="E95" s="19"/>
      <c r="F95" s="19"/>
      <c r="G95" s="19"/>
      <c r="H95" s="19"/>
      <c r="I95" s="19"/>
      <c r="J95" s="19"/>
      <c r="K95" s="8"/>
      <c r="L95" s="19"/>
    </row>
    <row r="96" spans="2:12" s="126" customFormat="1">
      <c r="B96" s="57"/>
      <c r="C96" s="121"/>
      <c r="D96" s="53" t="s">
        <v>49</v>
      </c>
      <c r="E96" s="122"/>
      <c r="F96" s="122"/>
      <c r="G96" s="53"/>
      <c r="H96" s="53"/>
      <c r="I96" s="53"/>
      <c r="J96" s="123"/>
      <c r="K96" s="124"/>
      <c r="L96" s="125"/>
    </row>
    <row r="97" spans="2:12" s="130" customFormat="1" ht="17.25" customHeight="1">
      <c r="B97" s="127"/>
      <c r="C97" s="127"/>
      <c r="D97" s="128"/>
      <c r="E97" s="307"/>
      <c r="F97" s="307"/>
      <c r="G97" s="307"/>
      <c r="H97" s="307"/>
      <c r="I97" s="307"/>
      <c r="J97" s="305" t="s">
        <v>23</v>
      </c>
      <c r="K97" s="129"/>
      <c r="L97" s="128"/>
    </row>
    <row r="98" spans="2:12" s="130" customFormat="1" ht="17.25" customHeight="1">
      <c r="B98" s="127"/>
      <c r="C98" s="127"/>
      <c r="D98" s="131" t="s">
        <v>50</v>
      </c>
      <c r="E98" s="132"/>
      <c r="F98" s="132"/>
      <c r="G98" s="132"/>
      <c r="H98" s="132"/>
      <c r="I98" s="133"/>
      <c r="J98" s="110">
        <v>1144499.52</v>
      </c>
      <c r="K98" s="129"/>
      <c r="L98" s="128"/>
    </row>
    <row r="99" spans="2:12" s="130" customFormat="1" ht="17.25" customHeight="1">
      <c r="B99" s="127"/>
      <c r="C99" s="127"/>
      <c r="D99" s="134" t="s">
        <v>51</v>
      </c>
      <c r="E99" s="132"/>
      <c r="F99" s="132"/>
      <c r="G99" s="132"/>
      <c r="H99" s="132"/>
      <c r="I99" s="132"/>
      <c r="J99" s="110"/>
      <c r="K99" s="129"/>
      <c r="L99" s="128"/>
    </row>
    <row r="100" spans="2:12" s="130" customFormat="1" ht="14.25" customHeight="1">
      <c r="B100" s="127"/>
      <c r="C100" s="127"/>
      <c r="D100" s="135" t="s">
        <v>2</v>
      </c>
      <c r="E100" s="132"/>
      <c r="F100" s="132"/>
      <c r="G100" s="132"/>
      <c r="H100" s="132"/>
      <c r="I100" s="132"/>
      <c r="J100" s="110">
        <v>1144499.52</v>
      </c>
      <c r="K100" s="129"/>
      <c r="L100" s="128"/>
    </row>
    <row r="101" spans="2:12" s="130" customFormat="1" ht="14.25" customHeight="1" thickBot="1">
      <c r="B101" s="127"/>
      <c r="C101" s="136"/>
      <c r="D101" s="117" t="s">
        <v>191</v>
      </c>
      <c r="E101" s="117"/>
      <c r="F101" s="137"/>
      <c r="G101" s="137"/>
      <c r="H101" s="119"/>
      <c r="I101" s="119"/>
      <c r="J101" s="138"/>
      <c r="K101" s="129"/>
    </row>
    <row r="102" spans="2:12" s="6" customFormat="1" ht="15" customHeight="1" thickBot="1">
      <c r="B102" s="55"/>
      <c r="C102" s="56"/>
      <c r="D102" s="56"/>
      <c r="E102" s="56"/>
      <c r="F102" s="56"/>
      <c r="G102" s="56"/>
      <c r="H102" s="56"/>
      <c r="I102" s="56"/>
      <c r="J102" s="56"/>
      <c r="K102" s="54"/>
      <c r="L102" s="56"/>
    </row>
    <row r="103" spans="2:12" s="6" customFormat="1" ht="15" customHeight="1">
      <c r="B103" s="55"/>
      <c r="C103" s="2"/>
      <c r="D103" s="21" t="s">
        <v>52</v>
      </c>
      <c r="E103" s="4"/>
      <c r="F103" s="4"/>
      <c r="G103" s="4"/>
      <c r="H103" s="453" t="s">
        <v>23</v>
      </c>
      <c r="I103" s="454"/>
      <c r="J103" s="455"/>
      <c r="K103" s="54"/>
      <c r="L103" s="56"/>
    </row>
    <row r="104" spans="2:12" s="6" customFormat="1" ht="17.25" customHeight="1">
      <c r="B104" s="55"/>
      <c r="C104" s="55"/>
      <c r="D104" s="313" t="s">
        <v>53</v>
      </c>
      <c r="E104" s="139"/>
      <c r="F104" s="313"/>
      <c r="G104" s="140" t="s">
        <v>54</v>
      </c>
      <c r="H104" s="59" t="s">
        <v>31</v>
      </c>
      <c r="I104" s="59" t="s">
        <v>32</v>
      </c>
      <c r="J104" s="60" t="s">
        <v>33</v>
      </c>
      <c r="K104" s="54"/>
      <c r="L104" s="56"/>
    </row>
    <row r="105" spans="2:12" s="147" customFormat="1" ht="17.25" customHeight="1">
      <c r="B105" s="141"/>
      <c r="C105" s="141"/>
      <c r="D105" s="142" t="s">
        <v>55</v>
      </c>
      <c r="E105" s="313"/>
      <c r="F105" s="142"/>
      <c r="G105" s="369">
        <v>1</v>
      </c>
      <c r="H105" s="322">
        <f>SUM(J17:J17)</f>
        <v>12000000</v>
      </c>
      <c r="I105" s="144"/>
      <c r="J105" s="145"/>
      <c r="K105" s="146"/>
      <c r="L105" s="14"/>
    </row>
    <row r="106" spans="2:12" s="130" customFormat="1" ht="17.25" customHeight="1">
      <c r="B106" s="127"/>
      <c r="C106" s="127"/>
      <c r="D106" s="142" t="s">
        <v>56</v>
      </c>
      <c r="E106" s="142"/>
      <c r="F106" s="142"/>
      <c r="G106" s="368">
        <v>9</v>
      </c>
      <c r="H106" s="323">
        <f>SUM(I40:J48)</f>
        <v>17375487.68</v>
      </c>
      <c r="I106" s="149"/>
      <c r="J106" s="150"/>
      <c r="K106" s="129"/>
      <c r="L106" s="128"/>
    </row>
    <row r="107" spans="2:12" s="130" customFormat="1" ht="17.25" customHeight="1">
      <c r="B107" s="127"/>
      <c r="C107" s="127"/>
      <c r="D107" s="142" t="s">
        <v>57</v>
      </c>
      <c r="E107" s="142"/>
      <c r="F107" s="142"/>
      <c r="G107" s="368">
        <v>0</v>
      </c>
      <c r="H107" s="148"/>
      <c r="I107" s="148"/>
      <c r="J107" s="110"/>
      <c r="K107" s="129"/>
      <c r="L107" s="128"/>
    </row>
    <row r="108" spans="2:12" s="130" customFormat="1" ht="17.25" customHeight="1">
      <c r="B108" s="127"/>
      <c r="C108" s="127"/>
      <c r="D108" s="142" t="s">
        <v>58</v>
      </c>
      <c r="E108" s="142"/>
      <c r="F108" s="142"/>
      <c r="G108" s="368">
        <v>0</v>
      </c>
      <c r="H108" s="148"/>
      <c r="I108" s="148"/>
      <c r="J108" s="110"/>
      <c r="K108" s="129"/>
      <c r="L108" s="128"/>
    </row>
    <row r="109" spans="2:12" s="130" customFormat="1" ht="17.25" customHeight="1">
      <c r="B109" s="127"/>
      <c r="C109" s="127"/>
      <c r="D109" s="151" t="s">
        <v>59</v>
      </c>
      <c r="E109" s="142"/>
      <c r="F109" s="142"/>
      <c r="G109" s="370"/>
      <c r="H109" s="324">
        <f>J100</f>
        <v>1144499.52</v>
      </c>
      <c r="I109" s="149"/>
      <c r="J109" s="150"/>
      <c r="K109" s="129"/>
      <c r="L109" s="128"/>
    </row>
    <row r="110" spans="2:12" s="130" customFormat="1" ht="17.25" customHeight="1">
      <c r="B110" s="127"/>
      <c r="C110" s="127"/>
      <c r="D110" s="151" t="s">
        <v>60</v>
      </c>
      <c r="E110" s="142"/>
      <c r="F110" s="142"/>
      <c r="G110" s="370"/>
      <c r="H110" s="149"/>
      <c r="I110" s="148"/>
      <c r="J110" s="110">
        <f>I92</f>
        <v>7629996.7999999998</v>
      </c>
      <c r="K110" s="129"/>
      <c r="L110" s="128"/>
    </row>
    <row r="111" spans="2:12" s="130" customFormat="1" ht="17.25" customHeight="1">
      <c r="B111" s="127"/>
      <c r="C111" s="127"/>
      <c r="D111" s="151" t="s">
        <v>61</v>
      </c>
      <c r="E111" s="142"/>
      <c r="F111" s="142"/>
      <c r="G111" s="371"/>
      <c r="H111" s="149"/>
      <c r="I111" s="149"/>
      <c r="J111" s="110"/>
      <c r="K111" s="129"/>
      <c r="L111" s="128"/>
    </row>
    <row r="112" spans="2:12" s="130" customFormat="1" ht="17.25" customHeight="1">
      <c r="B112" s="127"/>
      <c r="C112" s="127"/>
      <c r="D112" s="152" t="s">
        <v>62</v>
      </c>
      <c r="E112" s="142"/>
      <c r="F112" s="152"/>
      <c r="G112" s="368">
        <f>G111+G108+G107+G106+G105</f>
        <v>10</v>
      </c>
      <c r="H112" s="109">
        <f>SUM(H105:H109)</f>
        <v>30519987.199999999</v>
      </c>
      <c r="I112" s="109">
        <f>I107+I108+I110</f>
        <v>0</v>
      </c>
      <c r="J112" s="110">
        <f>J107+J108+J110+J111</f>
        <v>7629996.7999999998</v>
      </c>
      <c r="K112" s="129"/>
      <c r="L112" s="128"/>
    </row>
    <row r="113" spans="2:12" s="130" customFormat="1" ht="17.25" customHeight="1" thickBot="1">
      <c r="B113" s="127"/>
      <c r="C113" s="136"/>
      <c r="D113" s="153" t="s">
        <v>63</v>
      </c>
      <c r="E113" s="154"/>
      <c r="F113" s="153"/>
      <c r="G113" s="372">
        <v>10</v>
      </c>
      <c r="H113" s="456">
        <f>H112+I112+J112</f>
        <v>38149984</v>
      </c>
      <c r="I113" s="457"/>
      <c r="J113" s="458"/>
      <c r="K113" s="129"/>
      <c r="L113" s="128"/>
    </row>
    <row r="114" spans="2:12" ht="13.5" thickBot="1">
      <c r="B114" s="38"/>
      <c r="C114" s="39"/>
      <c r="D114" s="39"/>
      <c r="E114" s="39"/>
      <c r="F114" s="39"/>
      <c r="G114" s="39"/>
      <c r="H114" s="39"/>
      <c r="I114" s="39"/>
      <c r="J114" s="39"/>
      <c r="K114" s="40"/>
      <c r="L114" s="19"/>
    </row>
    <row r="118" spans="2:12">
      <c r="D118" s="1" t="s">
        <v>448</v>
      </c>
      <c r="F118" s="1" t="s">
        <v>449</v>
      </c>
      <c r="J118" s="1" t="s">
        <v>440</v>
      </c>
    </row>
    <row r="119" spans="2:12">
      <c r="J119" s="1" t="s">
        <v>441</v>
      </c>
    </row>
  </sheetData>
  <mergeCells count="42">
    <mergeCell ref="E40:F40"/>
    <mergeCell ref="I40:J40"/>
    <mergeCell ref="C3:J5"/>
    <mergeCell ref="D15:E15"/>
    <mergeCell ref="F15:F16"/>
    <mergeCell ref="G15:G16"/>
    <mergeCell ref="H15:H16"/>
    <mergeCell ref="I15:I16"/>
    <mergeCell ref="J15:J16"/>
    <mergeCell ref="D38:F38"/>
    <mergeCell ref="G38:G39"/>
    <mergeCell ref="H38:H39"/>
    <mergeCell ref="I38:J39"/>
    <mergeCell ref="E39:F39"/>
    <mergeCell ref="E41:F41"/>
    <mergeCell ref="I41:J41"/>
    <mergeCell ref="E42:F42"/>
    <mergeCell ref="I42:J42"/>
    <mergeCell ref="E43:F43"/>
    <mergeCell ref="I43:J43"/>
    <mergeCell ref="E44:F44"/>
    <mergeCell ref="I44:J44"/>
    <mergeCell ref="E45:F45"/>
    <mergeCell ref="I45:J45"/>
    <mergeCell ref="E46:F46"/>
    <mergeCell ref="I46:J46"/>
    <mergeCell ref="E47:F47"/>
    <mergeCell ref="I47:J47"/>
    <mergeCell ref="E48:F48"/>
    <mergeCell ref="I48:J48"/>
    <mergeCell ref="D59:E59"/>
    <mergeCell ref="F59:F60"/>
    <mergeCell ref="G59:G60"/>
    <mergeCell ref="H59:J59"/>
    <mergeCell ref="H103:J103"/>
    <mergeCell ref="H113:J113"/>
    <mergeCell ref="D65:J65"/>
    <mergeCell ref="D71:E71"/>
    <mergeCell ref="F71:F72"/>
    <mergeCell ref="G71:G72"/>
    <mergeCell ref="H71:J71"/>
    <mergeCell ref="D77:I77"/>
  </mergeCells>
  <printOptions horizontalCentered="1"/>
  <pageMargins left="0.23622047244094491" right="0.23622047244094491" top="0.67" bottom="0.31496062992125984" header="0.42" footer="0.31496062992125984"/>
  <pageSetup paperSize="9" scale="5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8"/>
  <sheetViews>
    <sheetView showGridLines="0" zoomScale="60" zoomScaleNormal="60" workbookViewId="0">
      <selection activeCell="I22" sqref="I22"/>
    </sheetView>
  </sheetViews>
  <sheetFormatPr defaultColWidth="9.140625" defaultRowHeight="12.75"/>
  <cols>
    <col min="1" max="1" width="4.28515625" style="1" customWidth="1"/>
    <col min="2" max="2" width="4.5703125" style="1" customWidth="1"/>
    <col min="3" max="3" width="6.140625" style="1" customWidth="1"/>
    <col min="4" max="4" width="29.5703125" style="1" customWidth="1"/>
    <col min="5" max="5" width="25.28515625" style="1" customWidth="1"/>
    <col min="6" max="6" width="34.42578125" style="1" customWidth="1"/>
    <col min="7" max="7" width="26.140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75" t="s">
        <v>198</v>
      </c>
      <c r="D3" s="475"/>
      <c r="E3" s="475"/>
      <c r="F3" s="475"/>
      <c r="G3" s="475"/>
      <c r="H3" s="475"/>
      <c r="I3" s="475"/>
      <c r="J3" s="475"/>
      <c r="K3" s="8"/>
    </row>
    <row r="4" spans="2:11">
      <c r="B4" s="7"/>
      <c r="C4" s="475"/>
      <c r="D4" s="475"/>
      <c r="E4" s="475"/>
      <c r="F4" s="475"/>
      <c r="G4" s="475"/>
      <c r="H4" s="475"/>
      <c r="I4" s="475"/>
      <c r="J4" s="475"/>
      <c r="K4" s="8"/>
    </row>
    <row r="5" spans="2:11" ht="18" customHeight="1">
      <c r="B5" s="7"/>
      <c r="C5" s="475"/>
      <c r="D5" s="475"/>
      <c r="E5" s="475"/>
      <c r="F5" s="475"/>
      <c r="G5" s="475"/>
      <c r="H5" s="475"/>
      <c r="I5" s="475"/>
      <c r="J5" s="475"/>
      <c r="K5" s="8"/>
    </row>
    <row r="6" spans="2:11" ht="17.25" customHeight="1">
      <c r="B6" s="7"/>
      <c r="C6" s="302"/>
      <c r="D6" s="302"/>
      <c r="E6" s="302"/>
      <c r="F6" s="302"/>
      <c r="G6" s="302"/>
      <c r="H6" s="302"/>
      <c r="I6" s="302"/>
      <c r="J6" s="302"/>
      <c r="K6" s="8"/>
    </row>
    <row r="7" spans="2:11" s="12" customFormat="1">
      <c r="B7" s="10"/>
      <c r="C7" s="11" t="s">
        <v>0</v>
      </c>
      <c r="E7" s="13" t="s">
        <v>4</v>
      </c>
      <c r="F7" s="11"/>
      <c r="G7" s="14" t="s">
        <v>13</v>
      </c>
      <c r="H7" s="11"/>
      <c r="I7" s="11"/>
      <c r="J7" s="14"/>
      <c r="K7" s="15"/>
    </row>
    <row r="8" spans="2:11" s="12" customFormat="1">
      <c r="B8" s="10"/>
      <c r="C8" s="11" t="s">
        <v>1</v>
      </c>
      <c r="E8" s="16" t="s">
        <v>5</v>
      </c>
      <c r="F8" s="11"/>
      <c r="G8" s="14" t="s">
        <v>14</v>
      </c>
      <c r="H8" s="17" t="s">
        <v>241</v>
      </c>
      <c r="I8" s="14"/>
      <c r="J8" s="11"/>
      <c r="K8" s="15"/>
    </row>
    <row r="9" spans="2:11" s="12" customFormat="1">
      <c r="B9" s="10"/>
      <c r="C9" s="11" t="s">
        <v>193</v>
      </c>
      <c r="D9" s="11"/>
      <c r="E9" s="325">
        <v>26529152</v>
      </c>
      <c r="F9" s="11" t="s">
        <v>15</v>
      </c>
      <c r="G9" s="14" t="s">
        <v>16</v>
      </c>
      <c r="H9" s="18" t="s">
        <v>242</v>
      </c>
      <c r="I9" s="14"/>
      <c r="J9" s="11"/>
      <c r="K9" s="15"/>
    </row>
    <row r="10" spans="2:11" s="12" customFormat="1">
      <c r="B10" s="10"/>
      <c r="C10" s="11"/>
      <c r="D10" s="11"/>
      <c r="E10" s="11"/>
      <c r="F10" s="11"/>
      <c r="G10" s="14" t="s">
        <v>17</v>
      </c>
      <c r="H10" s="18">
        <v>479</v>
      </c>
      <c r="I10" s="14"/>
      <c r="J10" s="11"/>
      <c r="K10" s="15"/>
    </row>
    <row r="11" spans="2:11" s="12" customFormat="1">
      <c r="B11" s="10"/>
      <c r="C11" s="11"/>
      <c r="D11" s="11"/>
      <c r="E11" s="11"/>
      <c r="F11" s="11"/>
      <c r="G11" s="14" t="s">
        <v>18</v>
      </c>
      <c r="H11" s="18">
        <v>5890068909</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8" t="s">
        <v>20</v>
      </c>
      <c r="E15" s="489"/>
      <c r="F15" s="477" t="s">
        <v>156</v>
      </c>
      <c r="G15" s="477" t="s">
        <v>73</v>
      </c>
      <c r="H15" s="490" t="s">
        <v>74</v>
      </c>
      <c r="I15" s="490" t="s">
        <v>157</v>
      </c>
      <c r="J15" s="492" t="s">
        <v>23</v>
      </c>
      <c r="K15" s="8"/>
    </row>
    <row r="16" spans="2:11" ht="38.25">
      <c r="B16" s="7"/>
      <c r="C16" s="7"/>
      <c r="D16" s="265" t="s">
        <v>159</v>
      </c>
      <c r="E16" s="263" t="s">
        <v>160</v>
      </c>
      <c r="F16" s="478"/>
      <c r="G16" s="478"/>
      <c r="H16" s="491"/>
      <c r="I16" s="491"/>
      <c r="J16" s="493"/>
      <c r="K16" s="8"/>
    </row>
    <row r="17" spans="2:11" ht="30" customHeight="1">
      <c r="B17" s="7"/>
      <c r="C17" s="7"/>
      <c r="D17" s="265" t="s">
        <v>243</v>
      </c>
      <c r="E17" s="265" t="s">
        <v>244</v>
      </c>
      <c r="F17" s="304">
        <v>4330</v>
      </c>
      <c r="G17" s="304" t="s">
        <v>245</v>
      </c>
      <c r="H17" s="304" t="s">
        <v>246</v>
      </c>
      <c r="I17" s="444" t="s">
        <v>486</v>
      </c>
      <c r="J17" s="326">
        <v>508485</v>
      </c>
      <c r="K17" s="8"/>
    </row>
    <row r="18" spans="2:11" ht="38.25">
      <c r="B18" s="7"/>
      <c r="C18" s="7"/>
      <c r="D18" s="265" t="s">
        <v>247</v>
      </c>
      <c r="E18" s="265" t="s">
        <v>248</v>
      </c>
      <c r="F18" s="304">
        <v>2155</v>
      </c>
      <c r="G18" s="304" t="s">
        <v>249</v>
      </c>
      <c r="H18" s="304" t="s">
        <v>250</v>
      </c>
      <c r="I18" s="304" t="s">
        <v>251</v>
      </c>
      <c r="J18" s="326">
        <v>5577181.3600000003</v>
      </c>
      <c r="K18" s="8"/>
    </row>
    <row r="19" spans="2:11" ht="15" customHeight="1" thickBot="1">
      <c r="B19" s="7"/>
      <c r="C19" s="7"/>
      <c r="D19" s="32"/>
      <c r="E19" s="33"/>
      <c r="F19" s="33"/>
      <c r="G19" s="33"/>
      <c r="H19" s="34"/>
      <c r="I19" s="34"/>
      <c r="J19" s="326">
        <f>SUM(J17:J18)</f>
        <v>6085666.3600000003</v>
      </c>
      <c r="K19" s="8"/>
    </row>
    <row r="20" spans="2:11">
      <c r="B20" s="7"/>
      <c r="C20" s="7"/>
      <c r="D20" s="1" t="s">
        <v>252</v>
      </c>
      <c r="E20" s="19"/>
      <c r="F20" s="19"/>
      <c r="G20" s="19"/>
      <c r="H20" s="19"/>
      <c r="I20" s="19"/>
      <c r="J20" s="8"/>
      <c r="K20" s="8"/>
    </row>
    <row r="21" spans="2:11">
      <c r="B21" s="7"/>
      <c r="C21" s="7"/>
      <c r="D21" s="1" t="s">
        <v>253</v>
      </c>
      <c r="E21" s="35"/>
      <c r="F21" s="35"/>
      <c r="G21" s="35"/>
      <c r="H21" s="35"/>
      <c r="I21" s="35"/>
      <c r="J21" s="36"/>
      <c r="K21" s="8"/>
    </row>
    <row r="22" spans="2:11">
      <c r="B22" s="7"/>
      <c r="C22" s="7"/>
      <c r="D22" s="264" t="s">
        <v>254</v>
      </c>
      <c r="E22" s="35"/>
      <c r="F22" s="35"/>
      <c r="G22" s="35"/>
      <c r="H22" s="35"/>
      <c r="I22" s="35"/>
      <c r="J22" s="36"/>
      <c r="K22" s="8"/>
    </row>
    <row r="23" spans="2:11">
      <c r="B23" s="7"/>
      <c r="C23" s="7"/>
      <c r="D23" s="19" t="s">
        <v>255</v>
      </c>
      <c r="E23" s="35"/>
      <c r="F23" s="35"/>
      <c r="G23" s="35"/>
      <c r="H23" s="35"/>
      <c r="I23" s="35"/>
      <c r="J23" s="36"/>
      <c r="K23" s="8"/>
    </row>
    <row r="24" spans="2:11">
      <c r="B24" s="7"/>
      <c r="C24" s="7"/>
      <c r="D24" s="37" t="s">
        <v>206</v>
      </c>
      <c r="E24" s="35"/>
      <c r="F24" s="35"/>
      <c r="G24" s="35"/>
      <c r="H24" s="35"/>
      <c r="I24" s="35"/>
      <c r="J24" s="36"/>
      <c r="K24" s="8"/>
    </row>
    <row r="25" spans="2:11">
      <c r="B25" s="7"/>
      <c r="C25" s="7"/>
      <c r="D25" s="37" t="s">
        <v>256</v>
      </c>
      <c r="E25" s="35"/>
      <c r="F25" s="35"/>
      <c r="G25" s="35"/>
      <c r="H25" s="35"/>
      <c r="I25" s="35"/>
      <c r="J25" s="36"/>
      <c r="K25" s="8"/>
    </row>
    <row r="26" spans="2:11">
      <c r="B26" s="7"/>
      <c r="C26" s="7"/>
      <c r="D26" s="19" t="s">
        <v>257</v>
      </c>
      <c r="E26" s="35"/>
      <c r="F26" s="35"/>
      <c r="G26" s="35"/>
      <c r="H26" s="35"/>
      <c r="I26" s="35"/>
      <c r="J26" s="36"/>
      <c r="K26" s="8"/>
    </row>
    <row r="27" spans="2:11">
      <c r="B27" s="7"/>
      <c r="C27" s="7"/>
      <c r="D27" s="19" t="s">
        <v>163</v>
      </c>
      <c r="E27" s="35"/>
      <c r="F27" s="35"/>
      <c r="G27" s="35"/>
      <c r="H27" s="35"/>
      <c r="I27" s="35"/>
      <c r="J27" s="36"/>
      <c r="K27" s="8"/>
    </row>
    <row r="28" spans="2:11">
      <c r="B28" s="7"/>
      <c r="C28" s="7"/>
      <c r="D28" s="19" t="s">
        <v>258</v>
      </c>
      <c r="E28" s="35"/>
      <c r="F28" s="35"/>
      <c r="G28" s="35"/>
      <c r="H28" s="35"/>
      <c r="I28" s="35"/>
      <c r="J28" s="36"/>
      <c r="K28" s="8"/>
    </row>
    <row r="29" spans="2:11">
      <c r="B29" s="7"/>
      <c r="C29" s="7"/>
      <c r="D29" s="19" t="s">
        <v>259</v>
      </c>
      <c r="E29" s="35"/>
      <c r="F29" s="35"/>
      <c r="G29" s="35"/>
      <c r="H29" s="35"/>
      <c r="I29" s="35"/>
      <c r="J29" s="36"/>
      <c r="K29" s="8"/>
    </row>
    <row r="30" spans="2:11">
      <c r="B30" s="7"/>
      <c r="C30" s="7"/>
      <c r="D30" s="19" t="s">
        <v>260</v>
      </c>
      <c r="E30" s="35"/>
      <c r="F30" s="35"/>
      <c r="G30" s="35"/>
      <c r="H30" s="35"/>
      <c r="I30" s="35"/>
      <c r="J30" s="36"/>
      <c r="K30" s="8"/>
    </row>
    <row r="31" spans="2:11">
      <c r="B31" s="7"/>
      <c r="C31" s="7"/>
      <c r="D31" s="19" t="s">
        <v>261</v>
      </c>
      <c r="E31" s="35"/>
      <c r="F31" s="35"/>
      <c r="G31" s="35"/>
      <c r="H31" s="35"/>
      <c r="I31" s="35"/>
      <c r="J31" s="36"/>
      <c r="K31" s="8"/>
    </row>
    <row r="32" spans="2:11">
      <c r="B32" s="7"/>
      <c r="C32" s="7"/>
      <c r="D32" s="19" t="s">
        <v>262</v>
      </c>
      <c r="E32" s="35"/>
      <c r="F32" s="35"/>
      <c r="G32" s="35"/>
      <c r="H32" s="35"/>
      <c r="I32" s="35"/>
      <c r="J32" s="36"/>
      <c r="K32" s="8"/>
    </row>
    <row r="33" spans="2:11">
      <c r="B33" s="7"/>
      <c r="C33" s="7"/>
      <c r="D33" s="19" t="s">
        <v>263</v>
      </c>
      <c r="E33" s="35"/>
      <c r="F33" s="35"/>
      <c r="G33" s="35"/>
      <c r="H33" s="35"/>
      <c r="I33" s="35"/>
      <c r="J33" s="36"/>
      <c r="K33" s="8"/>
    </row>
    <row r="34" spans="2:11" ht="6" customHeight="1" thickBot="1">
      <c r="B34" s="7"/>
      <c r="C34" s="38"/>
      <c r="D34" s="39"/>
      <c r="E34" s="39"/>
      <c r="F34" s="39"/>
      <c r="G34" s="39"/>
      <c r="H34" s="39"/>
      <c r="I34" s="39"/>
      <c r="J34" s="40"/>
      <c r="K34" s="8"/>
    </row>
    <row r="35" spans="2:11" ht="9" customHeight="1">
      <c r="B35" s="7"/>
      <c r="C35" s="19"/>
      <c r="D35" s="19"/>
      <c r="E35" s="19"/>
      <c r="F35" s="19"/>
      <c r="G35" s="19"/>
      <c r="H35" s="19"/>
      <c r="I35" s="19"/>
      <c r="J35" s="19"/>
      <c r="K35" s="8"/>
    </row>
    <row r="36" spans="2:11" ht="3.75" customHeight="1" thickBot="1">
      <c r="B36" s="7"/>
      <c r="C36" s="19"/>
      <c r="D36" s="19"/>
      <c r="E36" s="19"/>
      <c r="F36" s="19"/>
      <c r="G36" s="19"/>
      <c r="H36" s="19"/>
      <c r="I36" s="19"/>
      <c r="J36" s="19"/>
      <c r="K36" s="8"/>
    </row>
    <row r="37" spans="2:11" ht="15" customHeight="1">
      <c r="B37" s="7"/>
      <c r="C37" s="20"/>
      <c r="D37" s="21" t="s">
        <v>28</v>
      </c>
      <c r="E37" s="22"/>
      <c r="F37" s="22"/>
      <c r="G37" s="22"/>
      <c r="H37" s="22"/>
      <c r="I37" s="22"/>
      <c r="J37" s="23"/>
      <c r="K37" s="8"/>
    </row>
    <row r="38" spans="2:11" ht="8.25" customHeight="1" thickBot="1">
      <c r="B38" s="7"/>
      <c r="C38" s="7"/>
      <c r="D38" s="11"/>
      <c r="E38" s="19"/>
      <c r="F38" s="19"/>
      <c r="G38" s="19"/>
      <c r="H38" s="19"/>
      <c r="I38" s="19"/>
      <c r="J38" s="8"/>
      <c r="K38" s="8"/>
    </row>
    <row r="39" spans="2:11" ht="13.5" customHeight="1">
      <c r="B39" s="7"/>
      <c r="C39" s="7"/>
      <c r="D39" s="494" t="s">
        <v>20</v>
      </c>
      <c r="E39" s="495"/>
      <c r="F39" s="496"/>
      <c r="G39" s="464" t="s">
        <v>21</v>
      </c>
      <c r="H39" s="464" t="s">
        <v>22</v>
      </c>
      <c r="I39" s="497" t="s">
        <v>23</v>
      </c>
      <c r="J39" s="498"/>
      <c r="K39" s="8"/>
    </row>
    <row r="40" spans="2:11" ht="15" customHeight="1">
      <c r="B40" s="7"/>
      <c r="C40" s="7"/>
      <c r="D40" s="24" t="s">
        <v>24</v>
      </c>
      <c r="E40" s="501" t="s">
        <v>25</v>
      </c>
      <c r="F40" s="502"/>
      <c r="G40" s="465"/>
      <c r="H40" s="465"/>
      <c r="I40" s="499"/>
      <c r="J40" s="500"/>
      <c r="K40" s="8"/>
    </row>
    <row r="41" spans="2:11" ht="26.25" customHeight="1">
      <c r="B41" s="7"/>
      <c r="C41" s="7"/>
      <c r="D41" s="304" t="s">
        <v>264</v>
      </c>
      <c r="E41" s="486" t="s">
        <v>265</v>
      </c>
      <c r="F41" s="487"/>
      <c r="G41" s="304" t="s">
        <v>266</v>
      </c>
      <c r="H41" s="304" t="s">
        <v>267</v>
      </c>
      <c r="I41" s="326"/>
      <c r="J41" s="326">
        <v>10500000</v>
      </c>
      <c r="K41" s="8"/>
    </row>
    <row r="42" spans="2:11" ht="26.25" customHeight="1">
      <c r="B42" s="7"/>
      <c r="C42" s="7"/>
      <c r="D42" s="304" t="s">
        <v>264</v>
      </c>
      <c r="E42" s="486" t="s">
        <v>268</v>
      </c>
      <c r="F42" s="487"/>
      <c r="G42" s="304" t="s">
        <v>269</v>
      </c>
      <c r="H42" s="304" t="s">
        <v>267</v>
      </c>
      <c r="I42" s="326"/>
      <c r="J42" s="326">
        <v>1150000</v>
      </c>
      <c r="K42" s="8"/>
    </row>
    <row r="43" spans="2:11" ht="26.25" customHeight="1">
      <c r="B43" s="7"/>
      <c r="C43" s="7"/>
      <c r="D43" s="304" t="s">
        <v>264</v>
      </c>
      <c r="E43" s="486" t="s">
        <v>270</v>
      </c>
      <c r="F43" s="487"/>
      <c r="G43" s="304" t="s">
        <v>269</v>
      </c>
      <c r="H43" s="304" t="s">
        <v>267</v>
      </c>
      <c r="I43" s="326"/>
      <c r="J43" s="326">
        <v>1080000</v>
      </c>
      <c r="K43" s="8"/>
    </row>
    <row r="44" spans="2:11" ht="26.25" customHeight="1">
      <c r="B44" s="7"/>
      <c r="C44" s="7"/>
      <c r="D44" s="304" t="s">
        <v>264</v>
      </c>
      <c r="E44" s="486" t="s">
        <v>271</v>
      </c>
      <c r="F44" s="487"/>
      <c r="G44" s="304" t="s">
        <v>272</v>
      </c>
      <c r="H44" s="304" t="s">
        <v>267</v>
      </c>
      <c r="I44" s="326"/>
      <c r="J44" s="326">
        <v>730000</v>
      </c>
      <c r="K44" s="8"/>
    </row>
    <row r="45" spans="2:11" ht="26.25" customHeight="1">
      <c r="B45" s="7"/>
      <c r="C45" s="7"/>
      <c r="D45" s="304" t="s">
        <v>264</v>
      </c>
      <c r="E45" s="486" t="s">
        <v>273</v>
      </c>
      <c r="F45" s="487"/>
      <c r="G45" s="304" t="s">
        <v>272</v>
      </c>
      <c r="H45" s="304" t="s">
        <v>267</v>
      </c>
      <c r="I45" s="326"/>
      <c r="J45" s="326">
        <v>482108</v>
      </c>
      <c r="K45" s="8"/>
    </row>
    <row r="46" spans="2:11" ht="24.75" customHeight="1">
      <c r="B46" s="7"/>
      <c r="C46" s="7"/>
      <c r="D46" s="304" t="s">
        <v>264</v>
      </c>
      <c r="E46" s="486" t="s">
        <v>274</v>
      </c>
      <c r="F46" s="487"/>
      <c r="G46" s="304" t="s">
        <v>266</v>
      </c>
      <c r="H46" s="304" t="s">
        <v>275</v>
      </c>
      <c r="I46" s="326"/>
      <c r="J46" s="326">
        <v>399672.68</v>
      </c>
      <c r="K46" s="8"/>
    </row>
    <row r="47" spans="2:11" ht="24.75" customHeight="1">
      <c r="B47" s="7"/>
      <c r="C47" s="7"/>
      <c r="D47" s="304"/>
      <c r="E47" s="486"/>
      <c r="F47" s="487"/>
      <c r="G47" s="304"/>
      <c r="H47" s="304"/>
      <c r="I47" s="326"/>
      <c r="J47" s="326"/>
      <c r="K47" s="8"/>
    </row>
    <row r="48" spans="2:11" ht="24.75" customHeight="1">
      <c r="B48" s="7"/>
      <c r="C48" s="7"/>
      <c r="D48" s="304"/>
      <c r="E48" s="486"/>
      <c r="F48" s="487"/>
      <c r="G48" s="304"/>
      <c r="H48" s="304"/>
      <c r="I48" s="326"/>
      <c r="J48" s="326"/>
      <c r="K48" s="8"/>
    </row>
    <row r="49" spans="2:12" ht="24.75" customHeight="1">
      <c r="B49" s="7"/>
      <c r="C49" s="7"/>
      <c r="D49" s="304"/>
      <c r="E49" s="486"/>
      <c r="F49" s="487"/>
      <c r="G49" s="304"/>
      <c r="H49" s="304"/>
      <c r="I49" s="326"/>
      <c r="J49" s="326"/>
      <c r="K49" s="8"/>
    </row>
    <row r="50" spans="2:12" ht="17.25" customHeight="1">
      <c r="B50" s="7"/>
      <c r="C50" s="7"/>
      <c r="D50" s="304"/>
      <c r="E50" s="304"/>
      <c r="F50" s="304"/>
      <c r="G50" s="304"/>
      <c r="H50" s="304"/>
      <c r="I50" s="326"/>
      <c r="J50" s="326">
        <f>SUM(J41:J49)</f>
        <v>14341780.68</v>
      </c>
      <c r="K50" s="8"/>
    </row>
    <row r="51" spans="2:12">
      <c r="B51" s="7"/>
      <c r="C51" s="7"/>
      <c r="D51" s="19" t="s">
        <v>29</v>
      </c>
      <c r="E51" s="35"/>
      <c r="F51" s="35"/>
      <c r="G51" s="35"/>
      <c r="H51" s="35"/>
      <c r="I51" s="35"/>
      <c r="J51" s="36"/>
      <c r="K51" s="8"/>
      <c r="L51" s="19"/>
    </row>
    <row r="52" spans="2:12">
      <c r="B52" s="7"/>
      <c r="C52" s="7"/>
      <c r="D52" s="37" t="s">
        <v>276</v>
      </c>
      <c r="E52" s="35"/>
      <c r="F52" s="35"/>
      <c r="G52" s="35"/>
      <c r="H52" s="35"/>
      <c r="I52" s="35"/>
      <c r="J52" s="36"/>
      <c r="K52" s="8"/>
      <c r="L52" s="19"/>
    </row>
    <row r="53" spans="2:12">
      <c r="B53" s="7"/>
      <c r="C53" s="7"/>
      <c r="D53" s="19" t="s">
        <v>277</v>
      </c>
      <c r="E53" s="37"/>
      <c r="F53" s="47"/>
      <c r="G53" s="48"/>
      <c r="H53" s="48"/>
      <c r="I53" s="48"/>
      <c r="J53" s="49"/>
      <c r="K53" s="8"/>
      <c r="L53" s="50"/>
    </row>
    <row r="54" spans="2:12">
      <c r="B54" s="7"/>
      <c r="C54" s="7"/>
      <c r="D54" s="37" t="s">
        <v>278</v>
      </c>
      <c r="E54" s="37"/>
      <c r="F54" s="47"/>
      <c r="G54" s="48"/>
      <c r="H54" s="48"/>
      <c r="I54" s="48"/>
      <c r="J54" s="49"/>
      <c r="K54" s="8"/>
      <c r="L54" s="50"/>
    </row>
    <row r="55" spans="2:12">
      <c r="B55" s="7"/>
      <c r="C55" s="7"/>
      <c r="D55" s="37" t="s">
        <v>279</v>
      </c>
      <c r="E55" s="35"/>
      <c r="F55" s="35"/>
      <c r="G55" s="35"/>
      <c r="H55" s="35"/>
      <c r="I55" s="35"/>
      <c r="J55" s="36"/>
      <c r="K55" s="8"/>
    </row>
    <row r="56" spans="2:12">
      <c r="B56" s="7"/>
      <c r="C56" s="7"/>
      <c r="D56" s="37" t="s">
        <v>280</v>
      </c>
      <c r="E56" s="35"/>
      <c r="F56" s="35"/>
      <c r="G56" s="35"/>
      <c r="H56" s="35"/>
      <c r="I56" s="35"/>
      <c r="J56" s="36"/>
      <c r="K56" s="8"/>
    </row>
    <row r="57" spans="2:12" ht="13.5" thickBot="1">
      <c r="B57" s="7"/>
      <c r="C57" s="38"/>
      <c r="D57" s="39" t="s">
        <v>281</v>
      </c>
      <c r="E57" s="51"/>
      <c r="F57" s="51"/>
      <c r="G57" s="51"/>
      <c r="H57" s="51"/>
      <c r="I57" s="51"/>
      <c r="J57" s="52"/>
      <c r="K57" s="8"/>
    </row>
    <row r="58" spans="2:12" ht="15.75" customHeight="1" thickBot="1">
      <c r="B58" s="7"/>
      <c r="C58" s="19"/>
      <c r="D58" s="19"/>
      <c r="E58" s="19"/>
      <c r="F58" s="19"/>
      <c r="G58" s="19"/>
      <c r="H58" s="19"/>
      <c r="I58" s="19"/>
      <c r="J58" s="19"/>
      <c r="K58" s="8"/>
      <c r="L58" s="19"/>
    </row>
    <row r="59" spans="2:12" ht="15" customHeight="1">
      <c r="B59" s="7"/>
      <c r="C59" s="2"/>
      <c r="D59" s="53" t="s">
        <v>30</v>
      </c>
      <c r="E59" s="4"/>
      <c r="F59" s="4"/>
      <c r="G59" s="4"/>
      <c r="H59" s="4"/>
      <c r="I59" s="4"/>
      <c r="J59" s="5"/>
      <c r="K59" s="54"/>
      <c r="L59" s="19"/>
    </row>
    <row r="60" spans="2:12" ht="6.75" customHeight="1" thickBot="1">
      <c r="B60" s="7"/>
      <c r="C60" s="55"/>
      <c r="D60" s="56"/>
      <c r="E60" s="56"/>
      <c r="F60" s="56"/>
      <c r="G60" s="56"/>
      <c r="H60" s="56"/>
      <c r="I60" s="56"/>
      <c r="J60" s="54"/>
      <c r="K60" s="54"/>
      <c r="L60" s="19"/>
    </row>
    <row r="61" spans="2:12" s="12" customFormat="1" ht="16.5" customHeight="1">
      <c r="B61" s="10"/>
      <c r="C61" s="57"/>
      <c r="D61" s="462" t="s">
        <v>20</v>
      </c>
      <c r="E61" s="463"/>
      <c r="F61" s="464" t="s">
        <v>21</v>
      </c>
      <c r="G61" s="464" t="s">
        <v>22</v>
      </c>
      <c r="H61" s="464" t="s">
        <v>23</v>
      </c>
      <c r="I61" s="464"/>
      <c r="J61" s="466"/>
      <c r="K61" s="15"/>
    </row>
    <row r="62" spans="2:12" s="12" customFormat="1" ht="17.25" customHeight="1">
      <c r="B62" s="10"/>
      <c r="C62" s="57"/>
      <c r="D62" s="24" t="s">
        <v>24</v>
      </c>
      <c r="E62" s="58" t="s">
        <v>25</v>
      </c>
      <c r="F62" s="465"/>
      <c r="G62" s="465"/>
      <c r="H62" s="59" t="s">
        <v>31</v>
      </c>
      <c r="I62" s="59" t="s">
        <v>32</v>
      </c>
      <c r="J62" s="60" t="s">
        <v>33</v>
      </c>
      <c r="K62" s="15"/>
    </row>
    <row r="63" spans="2:12" ht="26.25" customHeight="1">
      <c r="B63" s="7"/>
      <c r="C63" s="55"/>
      <c r="D63" s="265"/>
      <c r="E63" s="265"/>
      <c r="F63" s="265"/>
      <c r="G63" s="265"/>
      <c r="H63" s="326"/>
      <c r="I63" s="265"/>
      <c r="J63" s="265"/>
      <c r="K63" s="8"/>
    </row>
    <row r="64" spans="2:12" ht="18" customHeight="1" thickBot="1">
      <c r="B64" s="7"/>
      <c r="C64" s="55"/>
      <c r="D64" s="265"/>
      <c r="E64" s="265"/>
      <c r="F64" s="265"/>
      <c r="G64" s="265"/>
      <c r="H64" s="265"/>
      <c r="I64" s="265"/>
      <c r="J64" s="326"/>
      <c r="K64" s="8"/>
    </row>
    <row r="65" spans="2:12" ht="18" customHeight="1">
      <c r="B65" s="7"/>
      <c r="C65" s="55"/>
      <c r="D65" s="268" t="s">
        <v>26</v>
      </c>
      <c r="E65" s="269"/>
      <c r="F65" s="270"/>
      <c r="G65" s="271"/>
      <c r="H65" s="271"/>
      <c r="I65" s="272"/>
      <c r="J65" s="5"/>
      <c r="K65" s="8"/>
    </row>
    <row r="66" spans="2:12" ht="15.75" customHeight="1">
      <c r="B66" s="7"/>
      <c r="C66" s="55"/>
      <c r="D66" s="459" t="s">
        <v>282</v>
      </c>
      <c r="E66" s="460"/>
      <c r="F66" s="460"/>
      <c r="G66" s="460"/>
      <c r="H66" s="460"/>
      <c r="I66" s="460"/>
      <c r="J66" s="461"/>
      <c r="K66" s="54"/>
      <c r="L66" s="19"/>
    </row>
    <row r="67" spans="2:12" ht="15.75" customHeight="1">
      <c r="B67" s="7"/>
      <c r="C67" s="55"/>
      <c r="D67" s="306" t="s">
        <v>283</v>
      </c>
      <c r="E67" s="307"/>
      <c r="F67" s="307"/>
      <c r="G67" s="307"/>
      <c r="H67" s="307"/>
      <c r="I67" s="307"/>
      <c r="J67" s="308"/>
      <c r="K67" s="54"/>
      <c r="L67" s="19"/>
    </row>
    <row r="68" spans="2:12" ht="13.5" thickBot="1">
      <c r="B68" s="7"/>
      <c r="C68" s="82"/>
      <c r="D68" s="157" t="s">
        <v>284</v>
      </c>
      <c r="E68" s="83"/>
      <c r="F68" s="84"/>
      <c r="G68" s="85"/>
      <c r="H68" s="85"/>
      <c r="I68" s="85"/>
      <c r="J68" s="86"/>
      <c r="K68" s="54"/>
      <c r="L68" s="19"/>
    </row>
    <row r="69" spans="2:12" ht="13.5" customHeight="1" thickBot="1">
      <c r="B69" s="7"/>
      <c r="C69" s="56"/>
      <c r="D69" s="87"/>
      <c r="E69" s="88"/>
      <c r="F69" s="89"/>
      <c r="G69" s="90"/>
      <c r="H69" s="90"/>
      <c r="I69" s="90"/>
      <c r="J69" s="90"/>
      <c r="K69" s="54"/>
      <c r="L69" s="19"/>
    </row>
    <row r="70" spans="2:12" ht="15" customHeight="1">
      <c r="B70" s="7"/>
      <c r="C70" s="2"/>
      <c r="D70" s="53" t="s">
        <v>34</v>
      </c>
      <c r="E70" s="4"/>
      <c r="F70" s="4"/>
      <c r="G70" s="4"/>
      <c r="H70" s="4"/>
      <c r="I70" s="4"/>
      <c r="J70" s="5"/>
      <c r="K70" s="54"/>
      <c r="L70" s="19"/>
    </row>
    <row r="71" spans="2:12" ht="5.25" customHeight="1" thickBot="1">
      <c r="B71" s="7"/>
      <c r="C71" s="55"/>
      <c r="D71" s="56"/>
      <c r="E71" s="56"/>
      <c r="F71" s="56"/>
      <c r="G71" s="56"/>
      <c r="H71" s="56"/>
      <c r="I71" s="56"/>
      <c r="J71" s="54"/>
      <c r="K71" s="54"/>
      <c r="L71" s="19"/>
    </row>
    <row r="72" spans="2:12" s="12" customFormat="1" ht="15" customHeight="1">
      <c r="B72" s="10"/>
      <c r="C72" s="57"/>
      <c r="D72" s="462" t="s">
        <v>20</v>
      </c>
      <c r="E72" s="463"/>
      <c r="F72" s="464" t="s">
        <v>21</v>
      </c>
      <c r="G72" s="464" t="s">
        <v>22</v>
      </c>
      <c r="H72" s="464" t="s">
        <v>23</v>
      </c>
      <c r="I72" s="464"/>
      <c r="J72" s="466"/>
      <c r="K72" s="15"/>
    </row>
    <row r="73" spans="2:12" s="12" customFormat="1" ht="23.25" customHeight="1">
      <c r="B73" s="10"/>
      <c r="C73" s="57"/>
      <c r="D73" s="24" t="s">
        <v>24</v>
      </c>
      <c r="E73" s="58" t="s">
        <v>25</v>
      </c>
      <c r="F73" s="465"/>
      <c r="G73" s="465"/>
      <c r="H73" s="59" t="s">
        <v>31</v>
      </c>
      <c r="I73" s="59" t="s">
        <v>32</v>
      </c>
      <c r="J73" s="60" t="s">
        <v>33</v>
      </c>
      <c r="K73" s="15"/>
    </row>
    <row r="74" spans="2:12" ht="18" customHeight="1">
      <c r="B74" s="7"/>
      <c r="C74" s="55"/>
      <c r="D74" s="61"/>
      <c r="E74" s="62"/>
      <c r="F74" s="63"/>
      <c r="G74" s="72"/>
      <c r="H74" s="91"/>
      <c r="I74" s="91"/>
      <c r="J74" s="67"/>
      <c r="K74" s="8"/>
    </row>
    <row r="75" spans="2:12" ht="18" customHeight="1" thickBot="1">
      <c r="B75" s="7"/>
      <c r="C75" s="55"/>
      <c r="D75" s="75"/>
      <c r="E75" s="76"/>
      <c r="F75" s="77"/>
      <c r="G75" s="94"/>
      <c r="H75" s="95"/>
      <c r="I75" s="95"/>
      <c r="J75" s="81"/>
      <c r="K75" s="8"/>
    </row>
    <row r="76" spans="2:12">
      <c r="B76" s="7"/>
      <c r="C76" s="55"/>
      <c r="D76" s="19" t="s">
        <v>26</v>
      </c>
      <c r="E76" s="88"/>
      <c r="F76" s="89"/>
      <c r="G76" s="90"/>
      <c r="H76" s="90"/>
      <c r="I76" s="90"/>
      <c r="J76" s="96"/>
      <c r="K76" s="54"/>
      <c r="L76" s="19"/>
    </row>
    <row r="77" spans="2:12" ht="12.75" customHeight="1">
      <c r="B77" s="7"/>
      <c r="C77" s="55"/>
      <c r="D77" s="467" t="s">
        <v>285</v>
      </c>
      <c r="E77" s="467"/>
      <c r="F77" s="467"/>
      <c r="G77" s="467"/>
      <c r="H77" s="467"/>
      <c r="I77" s="467"/>
      <c r="J77" s="266"/>
      <c r="K77" s="54"/>
      <c r="L77" s="19"/>
    </row>
    <row r="78" spans="2:12" ht="13.5" thickBot="1">
      <c r="B78" s="7"/>
      <c r="C78" s="55"/>
      <c r="D78" s="83" t="s">
        <v>284</v>
      </c>
      <c r="E78" s="267"/>
      <c r="F78" s="267"/>
      <c r="G78" s="267"/>
      <c r="H78" s="267"/>
      <c r="I78" s="267"/>
      <c r="J78" s="97"/>
      <c r="K78" s="54"/>
      <c r="L78" s="19"/>
    </row>
    <row r="79" spans="2:12" ht="15" customHeight="1" thickBot="1">
      <c r="B79" s="7"/>
      <c r="C79" s="98"/>
      <c r="D79" s="98"/>
      <c r="E79" s="98"/>
      <c r="F79" s="98"/>
      <c r="G79" s="98"/>
      <c r="H79" s="98"/>
      <c r="I79" s="98"/>
      <c r="J79" s="98"/>
      <c r="K79" s="54"/>
      <c r="L79" s="19"/>
    </row>
    <row r="80" spans="2:12" s="106" customFormat="1" ht="38.25">
      <c r="B80" s="99"/>
      <c r="C80" s="100"/>
      <c r="D80" s="101" t="s">
        <v>192</v>
      </c>
      <c r="E80" s="102"/>
      <c r="F80" s="102"/>
      <c r="G80" s="103"/>
      <c r="H80" s="303" t="s">
        <v>35</v>
      </c>
      <c r="I80" s="303" t="s">
        <v>36</v>
      </c>
      <c r="J80" s="104" t="s">
        <v>37</v>
      </c>
      <c r="K80" s="105"/>
    </row>
    <row r="81" spans="2:12" s="106" customFormat="1" ht="17.25" customHeight="1">
      <c r="B81" s="99"/>
      <c r="C81" s="99"/>
      <c r="D81" s="107" t="s">
        <v>38</v>
      </c>
      <c r="E81" s="108"/>
      <c r="F81" s="108"/>
      <c r="G81" s="108"/>
      <c r="H81" s="109"/>
      <c r="I81" s="109"/>
      <c r="J81" s="110"/>
      <c r="K81" s="105"/>
    </row>
    <row r="82" spans="2:12" s="106" customFormat="1" ht="17.25" customHeight="1">
      <c r="B82" s="99"/>
      <c r="C82" s="99"/>
      <c r="D82" s="107" t="s">
        <v>39</v>
      </c>
      <c r="E82" s="108"/>
      <c r="F82" s="108"/>
      <c r="G82" s="108"/>
      <c r="H82" s="109"/>
      <c r="I82" s="109"/>
      <c r="J82" s="110"/>
      <c r="K82" s="105"/>
    </row>
    <row r="83" spans="2:12" s="106" customFormat="1" ht="17.25" customHeight="1">
      <c r="B83" s="99"/>
      <c r="C83" s="99"/>
      <c r="D83" s="111" t="s">
        <v>40</v>
      </c>
      <c r="E83" s="112"/>
      <c r="F83" s="112"/>
      <c r="G83" s="112"/>
      <c r="H83" s="109"/>
      <c r="I83" s="109">
        <v>5305830.4000000004</v>
      </c>
      <c r="J83" s="110"/>
      <c r="K83" s="105"/>
    </row>
    <row r="84" spans="2:12" s="106" customFormat="1" ht="17.25" customHeight="1">
      <c r="B84" s="99"/>
      <c r="C84" s="99"/>
      <c r="D84" s="107" t="s">
        <v>41</v>
      </c>
      <c r="E84" s="108"/>
      <c r="F84" s="108"/>
      <c r="G84" s="108"/>
      <c r="H84" s="109"/>
      <c r="I84" s="109"/>
      <c r="J84" s="110"/>
      <c r="K84" s="105"/>
    </row>
    <row r="85" spans="2:12" s="106" customFormat="1" ht="17.25" customHeight="1">
      <c r="B85" s="99"/>
      <c r="C85" s="99"/>
      <c r="D85" s="107" t="s">
        <v>42</v>
      </c>
      <c r="E85" s="108"/>
      <c r="F85" s="108"/>
      <c r="G85" s="108"/>
      <c r="H85" s="109"/>
      <c r="I85" s="109"/>
      <c r="J85" s="110"/>
      <c r="K85" s="105"/>
    </row>
    <row r="86" spans="2:12" s="106" customFormat="1" ht="17.25" customHeight="1">
      <c r="B86" s="99"/>
      <c r="C86" s="99"/>
      <c r="D86" s="111" t="s">
        <v>43</v>
      </c>
      <c r="E86" s="112"/>
      <c r="F86" s="112"/>
      <c r="G86" s="112"/>
      <c r="H86" s="109"/>
      <c r="I86" s="109"/>
      <c r="J86" s="110"/>
      <c r="K86" s="105"/>
    </row>
    <row r="87" spans="2:12" s="106" customFormat="1" ht="17.25" customHeight="1">
      <c r="B87" s="99"/>
      <c r="C87" s="99"/>
      <c r="D87" s="111" t="s">
        <v>194</v>
      </c>
      <c r="E87" s="112"/>
      <c r="F87" s="112"/>
      <c r="G87" s="112"/>
      <c r="H87" s="109"/>
      <c r="I87" s="109"/>
      <c r="J87" s="110"/>
      <c r="K87" s="105"/>
    </row>
    <row r="88" spans="2:12" s="106" customFormat="1" ht="17.25" customHeight="1">
      <c r="B88" s="99"/>
      <c r="C88" s="99"/>
      <c r="D88" s="111" t="s">
        <v>44</v>
      </c>
      <c r="E88" s="112"/>
      <c r="F88" s="112"/>
      <c r="G88" s="112"/>
      <c r="H88" s="109"/>
      <c r="I88" s="109"/>
      <c r="J88" s="110"/>
      <c r="K88" s="105"/>
    </row>
    <row r="89" spans="2:12" s="106" customFormat="1" ht="17.25" customHeight="1">
      <c r="B89" s="99"/>
      <c r="C89" s="99"/>
      <c r="D89" s="111" t="s">
        <v>45</v>
      </c>
      <c r="E89" s="112"/>
      <c r="F89" s="112"/>
      <c r="G89" s="112"/>
      <c r="H89" s="109"/>
      <c r="I89" s="109"/>
      <c r="J89" s="110"/>
      <c r="K89" s="105"/>
    </row>
    <row r="90" spans="2:12" s="106" customFormat="1" ht="17.25" customHeight="1">
      <c r="B90" s="99"/>
      <c r="C90" s="99"/>
      <c r="D90" s="111" t="s">
        <v>46</v>
      </c>
      <c r="E90" s="112"/>
      <c r="F90" s="112"/>
      <c r="G90" s="112"/>
      <c r="H90" s="109"/>
      <c r="I90" s="109"/>
      <c r="J90" s="110"/>
      <c r="K90" s="105"/>
    </row>
    <row r="91" spans="2:12" s="106" customFormat="1" ht="17.25" customHeight="1">
      <c r="B91" s="99"/>
      <c r="C91" s="99"/>
      <c r="D91" s="111" t="s">
        <v>47</v>
      </c>
      <c r="E91" s="112"/>
      <c r="F91" s="112"/>
      <c r="G91" s="112"/>
      <c r="H91" s="113"/>
      <c r="I91" s="109"/>
      <c r="J91" s="110"/>
      <c r="K91" s="105"/>
    </row>
    <row r="92" spans="2:12" s="106" customFormat="1" ht="17.25" customHeight="1">
      <c r="B92" s="99"/>
      <c r="C92" s="99"/>
      <c r="D92" s="114" t="s">
        <v>2</v>
      </c>
      <c r="E92" s="18"/>
      <c r="F92" s="18"/>
      <c r="G92" s="18"/>
      <c r="H92" s="115"/>
      <c r="I92" s="115">
        <f>SUM(I83:I91)</f>
        <v>5305830.4000000004</v>
      </c>
      <c r="J92" s="115"/>
      <c r="K92" s="105"/>
    </row>
    <row r="93" spans="2:12" s="106" customFormat="1" ht="17.25" customHeight="1">
      <c r="B93" s="99"/>
      <c r="C93" s="99"/>
      <c r="D93" s="307" t="s">
        <v>48</v>
      </c>
      <c r="E93" s="300"/>
      <c r="F93" s="300"/>
      <c r="G93" s="14"/>
      <c r="H93" s="299"/>
      <c r="I93" s="299"/>
      <c r="J93" s="299"/>
      <c r="K93" s="105"/>
    </row>
    <row r="94" spans="2:12" s="106" customFormat="1" ht="15" customHeight="1" thickBot="1">
      <c r="B94" s="99"/>
      <c r="C94" s="116"/>
      <c r="D94" s="301" t="s">
        <v>196</v>
      </c>
      <c r="E94" s="301"/>
      <c r="F94" s="301"/>
      <c r="G94" s="118"/>
      <c r="H94" s="119"/>
      <c r="I94" s="119"/>
      <c r="J94" s="120"/>
      <c r="K94" s="105"/>
    </row>
    <row r="95" spans="2:12" ht="15.75" customHeight="1" thickBot="1">
      <c r="B95" s="7"/>
      <c r="C95" s="19"/>
      <c r="D95" s="19"/>
      <c r="E95" s="19"/>
      <c r="F95" s="19"/>
      <c r="G95" s="19"/>
      <c r="H95" s="19"/>
      <c r="I95" s="19"/>
      <c r="J95" s="19"/>
      <c r="K95" s="8"/>
      <c r="L95" s="19"/>
    </row>
    <row r="96" spans="2:12" s="126" customFormat="1">
      <c r="B96" s="57"/>
      <c r="C96" s="121"/>
      <c r="D96" s="53" t="s">
        <v>49</v>
      </c>
      <c r="E96" s="122"/>
      <c r="F96" s="122"/>
      <c r="G96" s="53"/>
      <c r="H96" s="53"/>
      <c r="I96" s="53"/>
      <c r="J96" s="123"/>
      <c r="K96" s="124"/>
      <c r="L96" s="125"/>
    </row>
    <row r="97" spans="2:12" s="130" customFormat="1" ht="17.25" customHeight="1">
      <c r="B97" s="127"/>
      <c r="C97" s="127"/>
      <c r="D97" s="128"/>
      <c r="E97" s="307"/>
      <c r="F97" s="307"/>
      <c r="G97" s="307"/>
      <c r="H97" s="307"/>
      <c r="I97" s="307"/>
      <c r="J97" s="305" t="s">
        <v>23</v>
      </c>
      <c r="K97" s="129"/>
      <c r="L97" s="128"/>
    </row>
    <row r="98" spans="2:12" s="130" customFormat="1" ht="17.25" customHeight="1">
      <c r="B98" s="127"/>
      <c r="C98" s="127"/>
      <c r="D98" s="131" t="s">
        <v>50</v>
      </c>
      <c r="E98" s="132"/>
      <c r="F98" s="132"/>
      <c r="G98" s="132"/>
      <c r="H98" s="132"/>
      <c r="I98" s="133"/>
      <c r="J98" s="115">
        <f>0.015*E9</f>
        <v>397937.27999999997</v>
      </c>
      <c r="K98" s="129"/>
      <c r="L98" s="128"/>
    </row>
    <row r="99" spans="2:12" s="130" customFormat="1" ht="17.25" customHeight="1">
      <c r="B99" s="127"/>
      <c r="C99" s="127"/>
      <c r="D99" s="134" t="s">
        <v>51</v>
      </c>
      <c r="E99" s="132"/>
      <c r="F99" s="132"/>
      <c r="G99" s="132"/>
      <c r="H99" s="132"/>
      <c r="I99" s="132"/>
      <c r="J99" s="115">
        <f>0.015*E9</f>
        <v>397937.27999999997</v>
      </c>
      <c r="K99" s="129"/>
      <c r="L99" s="128"/>
    </row>
    <row r="100" spans="2:12" s="130" customFormat="1" ht="14.25" customHeight="1">
      <c r="B100" s="127"/>
      <c r="C100" s="127"/>
      <c r="D100" s="135" t="s">
        <v>2</v>
      </c>
      <c r="E100" s="132"/>
      <c r="F100" s="132"/>
      <c r="G100" s="132"/>
      <c r="H100" s="132"/>
      <c r="I100" s="132"/>
      <c r="J100" s="115">
        <f>SUM(J98:J99)</f>
        <v>795874.55999999994</v>
      </c>
      <c r="K100" s="129"/>
      <c r="L100" s="128"/>
    </row>
    <row r="101" spans="2:12" s="130" customFormat="1" ht="14.25" customHeight="1" thickBot="1">
      <c r="B101" s="127"/>
      <c r="C101" s="136"/>
      <c r="D101" s="117" t="s">
        <v>191</v>
      </c>
      <c r="E101" s="117"/>
      <c r="F101" s="137"/>
      <c r="G101" s="137"/>
      <c r="H101" s="119"/>
      <c r="I101" s="119"/>
      <c r="J101" s="138"/>
      <c r="K101" s="129"/>
    </row>
    <row r="102" spans="2:12" s="6" customFormat="1" ht="15" customHeight="1" thickBot="1">
      <c r="B102" s="55"/>
      <c r="C102" s="56"/>
      <c r="D102" s="56"/>
      <c r="E102" s="56"/>
      <c r="F102" s="56"/>
      <c r="G102" s="56"/>
      <c r="H102" s="56"/>
      <c r="I102" s="56"/>
      <c r="J102" s="56"/>
      <c r="K102" s="54"/>
      <c r="L102" s="56"/>
    </row>
    <row r="103" spans="2:12" s="6" customFormat="1" ht="15" customHeight="1">
      <c r="B103" s="55"/>
      <c r="C103" s="2"/>
      <c r="D103" s="21" t="s">
        <v>52</v>
      </c>
      <c r="E103" s="4"/>
      <c r="F103" s="4"/>
      <c r="G103" s="4"/>
      <c r="H103" s="453" t="s">
        <v>23</v>
      </c>
      <c r="I103" s="454"/>
      <c r="J103" s="455"/>
      <c r="K103" s="54"/>
      <c r="L103" s="56"/>
    </row>
    <row r="104" spans="2:12" s="6" customFormat="1" ht="17.25" customHeight="1">
      <c r="B104" s="55"/>
      <c r="C104" s="55"/>
      <c r="D104" s="313" t="s">
        <v>53</v>
      </c>
      <c r="E104" s="139"/>
      <c r="F104" s="313"/>
      <c r="G104" s="140" t="s">
        <v>54</v>
      </c>
      <c r="H104" s="59" t="s">
        <v>31</v>
      </c>
      <c r="I104" s="59" t="s">
        <v>32</v>
      </c>
      <c r="J104" s="60" t="s">
        <v>33</v>
      </c>
      <c r="K104" s="54"/>
      <c r="L104" s="56"/>
    </row>
    <row r="105" spans="2:12" s="147" customFormat="1" ht="17.25" customHeight="1">
      <c r="B105" s="141"/>
      <c r="C105" s="141"/>
      <c r="D105" s="142" t="s">
        <v>55</v>
      </c>
      <c r="E105" s="313"/>
      <c r="F105" s="142"/>
      <c r="G105" s="143">
        <v>2</v>
      </c>
      <c r="H105" s="115">
        <f>J19</f>
        <v>6085666.3600000003</v>
      </c>
      <c r="I105" s="144"/>
      <c r="J105" s="145"/>
      <c r="K105" s="146"/>
      <c r="L105" s="14"/>
    </row>
    <row r="106" spans="2:12" s="130" customFormat="1" ht="17.25" customHeight="1">
      <c r="B106" s="127"/>
      <c r="C106" s="127"/>
      <c r="D106" s="142" t="s">
        <v>56</v>
      </c>
      <c r="E106" s="142"/>
      <c r="F106" s="142"/>
      <c r="G106" s="143">
        <v>6</v>
      </c>
      <c r="H106" s="115">
        <f>J50</f>
        <v>14341780.68</v>
      </c>
      <c r="I106" s="149"/>
      <c r="J106" s="150"/>
      <c r="K106" s="129"/>
      <c r="L106" s="128"/>
    </row>
    <row r="107" spans="2:12" s="130" customFormat="1" ht="17.25" customHeight="1">
      <c r="B107" s="127"/>
      <c r="C107" s="127"/>
      <c r="D107" s="142" t="s">
        <v>57</v>
      </c>
      <c r="E107" s="142"/>
      <c r="F107" s="142"/>
      <c r="G107" s="143"/>
      <c r="H107" s="115"/>
      <c r="I107" s="148"/>
      <c r="J107" s="110"/>
      <c r="K107" s="129"/>
      <c r="L107" s="128"/>
    </row>
    <row r="108" spans="2:12" s="130" customFormat="1" ht="17.25" customHeight="1">
      <c r="B108" s="127"/>
      <c r="C108" s="127"/>
      <c r="D108" s="142" t="s">
        <v>58</v>
      </c>
      <c r="E108" s="142"/>
      <c r="F108" s="142"/>
      <c r="G108" s="148"/>
      <c r="H108" s="148"/>
      <c r="I108" s="148"/>
      <c r="J108" s="110"/>
      <c r="K108" s="129"/>
      <c r="L108" s="128"/>
    </row>
    <row r="109" spans="2:12" s="130" customFormat="1" ht="17.25" customHeight="1">
      <c r="B109" s="127"/>
      <c r="C109" s="127"/>
      <c r="D109" s="151" t="s">
        <v>59</v>
      </c>
      <c r="E109" s="142"/>
      <c r="F109" s="142"/>
      <c r="G109" s="149"/>
      <c r="H109" s="115">
        <f>J100</f>
        <v>795874.55999999994</v>
      </c>
      <c r="I109" s="149"/>
      <c r="J109" s="150"/>
      <c r="K109" s="129"/>
      <c r="L109" s="128"/>
    </row>
    <row r="110" spans="2:12" s="130" customFormat="1" ht="17.25" customHeight="1">
      <c r="B110" s="127"/>
      <c r="C110" s="127"/>
      <c r="D110" s="151" t="s">
        <v>60</v>
      </c>
      <c r="E110" s="142"/>
      <c r="F110" s="142"/>
      <c r="G110" s="149"/>
      <c r="H110" s="149"/>
      <c r="I110" s="148"/>
      <c r="J110" s="115">
        <f>0.2*E9</f>
        <v>5305830.4000000004</v>
      </c>
      <c r="K110" s="129"/>
      <c r="L110" s="128"/>
    </row>
    <row r="111" spans="2:12" s="130" customFormat="1" ht="17.25" customHeight="1">
      <c r="B111" s="127"/>
      <c r="C111" s="127"/>
      <c r="D111" s="151" t="s">
        <v>61</v>
      </c>
      <c r="E111" s="142"/>
      <c r="F111" s="142"/>
      <c r="G111" s="148"/>
      <c r="H111" s="149"/>
      <c r="I111" s="149"/>
      <c r="J111" s="110"/>
      <c r="K111" s="129"/>
      <c r="L111" s="128"/>
    </row>
    <row r="112" spans="2:12" s="130" customFormat="1" ht="17.25" customHeight="1">
      <c r="B112" s="127"/>
      <c r="C112" s="127"/>
      <c r="D112" s="152" t="s">
        <v>62</v>
      </c>
      <c r="E112" s="142"/>
      <c r="F112" s="152"/>
      <c r="G112" s="143">
        <f>G111+G108+G107+G106+G105</f>
        <v>8</v>
      </c>
      <c r="H112" s="115">
        <f>SUM(H105:H109)</f>
        <v>21223321.599999998</v>
      </c>
      <c r="I112" s="115">
        <f>I107+I108+I110</f>
        <v>0</v>
      </c>
      <c r="J112" s="115">
        <f>J107+J108+J110+J111</f>
        <v>5305830.4000000004</v>
      </c>
      <c r="K112" s="129"/>
      <c r="L112" s="128"/>
    </row>
    <row r="113" spans="2:12" s="130" customFormat="1" ht="17.25" customHeight="1" thickBot="1">
      <c r="B113" s="127"/>
      <c r="C113" s="136"/>
      <c r="D113" s="153" t="s">
        <v>63</v>
      </c>
      <c r="E113" s="154"/>
      <c r="F113" s="153"/>
      <c r="G113" s="143"/>
      <c r="H113" s="483">
        <f>H112+J112</f>
        <v>26529152</v>
      </c>
      <c r="I113" s="484"/>
      <c r="J113" s="485"/>
      <c r="K113" s="129"/>
      <c r="L113" s="128"/>
    </row>
    <row r="114" spans="2:12" ht="13.5" thickBot="1">
      <c r="B114" s="38"/>
      <c r="C114" s="39"/>
      <c r="D114" s="39"/>
      <c r="E114" s="39"/>
      <c r="F114" s="39"/>
      <c r="G114" s="39"/>
      <c r="H114" s="39"/>
      <c r="I114" s="39"/>
      <c r="J114" s="39"/>
      <c r="K114" s="40"/>
      <c r="L114" s="19"/>
    </row>
    <row r="115" spans="2:12">
      <c r="B115" s="19"/>
      <c r="C115" s="19"/>
      <c r="D115" s="19"/>
      <c r="E115" s="19"/>
      <c r="F115" s="19"/>
      <c r="G115" s="19"/>
      <c r="H115" s="19"/>
      <c r="I115" s="19"/>
      <c r="J115" s="19"/>
      <c r="K115" s="19"/>
      <c r="L115" s="19"/>
    </row>
    <row r="117" spans="2:12">
      <c r="D117" s="1" t="s">
        <v>448</v>
      </c>
      <c r="F117" s="1" t="s">
        <v>449</v>
      </c>
      <c r="J117" s="1" t="s">
        <v>440</v>
      </c>
    </row>
    <row r="118" spans="2:12">
      <c r="J118" s="1" t="s">
        <v>441</v>
      </c>
    </row>
  </sheetData>
  <mergeCells count="33">
    <mergeCell ref="E41:F41"/>
    <mergeCell ref="C3:J5"/>
    <mergeCell ref="D15:E15"/>
    <mergeCell ref="F15:F16"/>
    <mergeCell ref="G15:G16"/>
    <mergeCell ref="H15:H16"/>
    <mergeCell ref="I15:I16"/>
    <mergeCell ref="J15:J16"/>
    <mergeCell ref="D39:F39"/>
    <mergeCell ref="G39:G40"/>
    <mergeCell ref="H39:H40"/>
    <mergeCell ref="I39:J40"/>
    <mergeCell ref="E40:F40"/>
    <mergeCell ref="H61:J61"/>
    <mergeCell ref="E42:F42"/>
    <mergeCell ref="E43:F43"/>
    <mergeCell ref="E44:F44"/>
    <mergeCell ref="E45:F45"/>
    <mergeCell ref="E46:F46"/>
    <mergeCell ref="E47:F47"/>
    <mergeCell ref="E48:F48"/>
    <mergeCell ref="E49:F49"/>
    <mergeCell ref="D61:E61"/>
    <mergeCell ref="F61:F62"/>
    <mergeCell ref="G61:G62"/>
    <mergeCell ref="H103:J103"/>
    <mergeCell ref="H113:J113"/>
    <mergeCell ref="D66:J66"/>
    <mergeCell ref="D72:E72"/>
    <mergeCell ref="F72:F73"/>
    <mergeCell ref="G72:G73"/>
    <mergeCell ref="H72:J72"/>
    <mergeCell ref="D77:I77"/>
  </mergeCells>
  <printOptions horizontalCentered="1"/>
  <pageMargins left="0.23622047244094491" right="0.23622047244094491" top="0.67" bottom="0.31496062992125984" header="0.42" footer="0.31496062992125984"/>
  <pageSetup paperSize="9" scale="4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4"/>
  <sheetViews>
    <sheetView showGridLines="0" tabSelected="1" topLeftCell="A7" zoomScale="70" zoomScaleNormal="70" workbookViewId="0">
      <selection activeCell="D50" sqref="D50"/>
    </sheetView>
  </sheetViews>
  <sheetFormatPr defaultColWidth="9.140625" defaultRowHeight="12.75"/>
  <cols>
    <col min="1" max="1" width="4.28515625" style="1" customWidth="1"/>
    <col min="2" max="2" width="4.5703125" style="1" customWidth="1"/>
    <col min="3" max="3" width="6.140625" style="1" customWidth="1"/>
    <col min="4" max="4" width="59.85546875" style="1" customWidth="1"/>
    <col min="5" max="5" width="26.28515625" style="1" customWidth="1"/>
    <col min="6" max="6" width="23.85546875" style="1" customWidth="1"/>
    <col min="7" max="7" width="28.5703125" style="1" customWidth="1"/>
    <col min="8" max="8" width="23.7109375" style="1" customWidth="1"/>
    <col min="9" max="9" width="21.42578125" style="1" customWidth="1"/>
    <col min="10" max="10" width="19"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4.5" customHeight="1">
      <c r="B3" s="7"/>
      <c r="C3" s="475" t="s">
        <v>198</v>
      </c>
      <c r="D3" s="475"/>
      <c r="E3" s="475"/>
      <c r="F3" s="475"/>
      <c r="G3" s="475"/>
      <c r="H3" s="475"/>
      <c r="I3" s="475"/>
      <c r="J3" s="475"/>
      <c r="K3" s="8"/>
    </row>
    <row r="4" spans="2:11">
      <c r="B4" s="7"/>
      <c r="C4" s="475"/>
      <c r="D4" s="475"/>
      <c r="E4" s="475"/>
      <c r="F4" s="475"/>
      <c r="G4" s="475"/>
      <c r="H4" s="475"/>
      <c r="I4" s="475"/>
      <c r="J4" s="475"/>
      <c r="K4" s="8"/>
    </row>
    <row r="5" spans="2:11" ht="18" customHeight="1">
      <c r="B5" s="7"/>
      <c r="C5" s="475"/>
      <c r="D5" s="475"/>
      <c r="E5" s="475"/>
      <c r="F5" s="475"/>
      <c r="G5" s="475"/>
      <c r="H5" s="475"/>
      <c r="I5" s="475"/>
      <c r="J5" s="475"/>
      <c r="K5" s="8"/>
    </row>
    <row r="6" spans="2:11" ht="17.25" customHeight="1">
      <c r="B6" s="7"/>
      <c r="C6" s="416"/>
      <c r="D6" s="416"/>
      <c r="E6" s="416"/>
      <c r="F6" s="416"/>
      <c r="G6" s="416"/>
      <c r="H6" s="416"/>
      <c r="I6" s="416"/>
      <c r="J6" s="416"/>
      <c r="K6" s="8"/>
    </row>
    <row r="7" spans="2:11" s="12" customFormat="1">
      <c r="B7" s="10"/>
      <c r="C7" s="11" t="s">
        <v>0</v>
      </c>
      <c r="E7" s="13" t="s">
        <v>4</v>
      </c>
      <c r="F7" s="11"/>
      <c r="G7" s="14" t="s">
        <v>13</v>
      </c>
      <c r="H7" s="11"/>
      <c r="I7" s="11"/>
      <c r="J7" s="14"/>
      <c r="K7" s="15"/>
    </row>
    <row r="8" spans="2:11" s="12" customFormat="1">
      <c r="B8" s="10"/>
      <c r="C8" s="11" t="s">
        <v>1</v>
      </c>
      <c r="E8" s="16" t="s">
        <v>190</v>
      </c>
      <c r="F8" s="11"/>
      <c r="G8" s="14" t="s">
        <v>14</v>
      </c>
      <c r="H8" s="17" t="s">
        <v>458</v>
      </c>
      <c r="I8" s="14"/>
      <c r="J8" s="11"/>
      <c r="K8" s="15"/>
    </row>
    <row r="9" spans="2:11" s="12" customFormat="1">
      <c r="B9" s="10"/>
      <c r="C9" s="11" t="s">
        <v>193</v>
      </c>
      <c r="D9" s="11"/>
      <c r="E9" s="327">
        <v>35369707</v>
      </c>
      <c r="F9" s="11" t="s">
        <v>15</v>
      </c>
      <c r="G9" s="14" t="s">
        <v>16</v>
      </c>
      <c r="H9" s="18" t="s">
        <v>459</v>
      </c>
      <c r="I9" s="14"/>
      <c r="J9" s="11"/>
      <c r="K9" s="15"/>
    </row>
    <row r="10" spans="2:11" s="12" customFormat="1">
      <c r="B10" s="10"/>
      <c r="C10" s="11"/>
      <c r="D10" s="11"/>
      <c r="E10" s="11"/>
      <c r="F10" s="11"/>
      <c r="G10" s="14" t="s">
        <v>17</v>
      </c>
      <c r="H10" s="18">
        <v>351</v>
      </c>
      <c r="I10" s="14"/>
      <c r="J10" s="11"/>
      <c r="K10" s="15"/>
    </row>
    <row r="11" spans="2:11" s="12" customFormat="1">
      <c r="B11" s="10"/>
      <c r="C11" s="11"/>
      <c r="D11" s="11"/>
      <c r="E11" s="11"/>
      <c r="F11" s="11"/>
      <c r="G11" s="14" t="s">
        <v>18</v>
      </c>
      <c r="H11" s="18">
        <v>5890032159</v>
      </c>
      <c r="I11" s="14"/>
      <c r="J11" s="11"/>
      <c r="K11" s="15"/>
    </row>
    <row r="12" spans="2:11" ht="7.5" customHeight="1" thickBot="1">
      <c r="B12" s="7"/>
      <c r="C12" s="19"/>
      <c r="D12" s="19"/>
      <c r="E12" s="19"/>
      <c r="F12" s="19"/>
      <c r="G12" s="19"/>
      <c r="H12" s="19"/>
      <c r="I12" s="19"/>
      <c r="J12" s="19"/>
      <c r="K12" s="8"/>
    </row>
    <row r="13" spans="2:11" s="19" customFormat="1" ht="12" customHeigh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8" t="s">
        <v>20</v>
      </c>
      <c r="E15" s="489"/>
      <c r="F15" s="477" t="s">
        <v>156</v>
      </c>
      <c r="G15" s="477" t="s">
        <v>73</v>
      </c>
      <c r="H15" s="490" t="s">
        <v>74</v>
      </c>
      <c r="I15" s="490" t="s">
        <v>157</v>
      </c>
      <c r="J15" s="492" t="s">
        <v>23</v>
      </c>
      <c r="K15" s="8"/>
    </row>
    <row r="16" spans="2:11" ht="43.5" customHeight="1">
      <c r="B16" s="7"/>
      <c r="C16" s="7"/>
      <c r="D16" s="265" t="s">
        <v>159</v>
      </c>
      <c r="E16" s="420" t="s">
        <v>160</v>
      </c>
      <c r="F16" s="478"/>
      <c r="G16" s="478"/>
      <c r="H16" s="491"/>
      <c r="I16" s="491"/>
      <c r="J16" s="493"/>
      <c r="K16" s="8"/>
    </row>
    <row r="17" spans="2:11" ht="26.25" customHeight="1">
      <c r="B17" s="7"/>
      <c r="C17" s="7"/>
      <c r="D17" s="431" t="s">
        <v>460</v>
      </c>
      <c r="E17" s="399" t="s">
        <v>461</v>
      </c>
      <c r="F17" s="348">
        <v>410</v>
      </c>
      <c r="G17" s="398" t="s">
        <v>462</v>
      </c>
      <c r="H17" s="328" t="s">
        <v>463</v>
      </c>
      <c r="I17" s="328" t="s">
        <v>464</v>
      </c>
      <c r="J17" s="432">
        <v>11250000</v>
      </c>
      <c r="K17" s="8"/>
    </row>
    <row r="18" spans="2:11" ht="24.75" customHeight="1">
      <c r="B18" s="7"/>
      <c r="C18" s="7"/>
      <c r="D18" s="433" t="s">
        <v>465</v>
      </c>
      <c r="E18" s="434" t="s">
        <v>466</v>
      </c>
      <c r="F18" s="435">
        <v>933</v>
      </c>
      <c r="G18" s="397" t="s">
        <v>467</v>
      </c>
      <c r="H18" s="436" t="s">
        <v>468</v>
      </c>
      <c r="I18" s="436" t="s">
        <v>469</v>
      </c>
      <c r="J18" s="437">
        <v>8500000</v>
      </c>
      <c r="K18" s="8"/>
    </row>
    <row r="19" spans="2:11" ht="24.75" customHeight="1">
      <c r="B19" s="7"/>
      <c r="C19" s="7"/>
      <c r="D19" s="433" t="s">
        <v>470</v>
      </c>
      <c r="E19" s="434" t="s">
        <v>471</v>
      </c>
      <c r="F19" s="435">
        <v>231</v>
      </c>
      <c r="G19" s="397" t="s">
        <v>472</v>
      </c>
      <c r="H19" s="436"/>
      <c r="I19" s="436"/>
      <c r="J19" s="437">
        <v>600000</v>
      </c>
      <c r="K19" s="8"/>
    </row>
    <row r="20" spans="2:11" ht="25.5" customHeight="1" thickBot="1">
      <c r="B20" s="7"/>
      <c r="C20" s="7"/>
      <c r="D20" s="507" t="s">
        <v>2</v>
      </c>
      <c r="E20" s="508"/>
      <c r="F20" s="508"/>
      <c r="G20" s="508"/>
      <c r="H20" s="508"/>
      <c r="I20" s="509"/>
      <c r="J20" s="438">
        <f>SUM(J17:J19)</f>
        <v>20350000</v>
      </c>
      <c r="K20" s="8"/>
    </row>
    <row r="21" spans="2:11">
      <c r="B21" s="7"/>
      <c r="C21" s="7"/>
      <c r="D21" s="1" t="s">
        <v>158</v>
      </c>
      <c r="E21" s="19"/>
      <c r="F21" s="19"/>
      <c r="G21" s="19"/>
      <c r="H21" s="19"/>
      <c r="I21" s="19"/>
      <c r="J21" s="8"/>
      <c r="K21" s="8"/>
    </row>
    <row r="22" spans="2:11">
      <c r="B22" s="7"/>
      <c r="C22" s="7"/>
      <c r="D22" s="1" t="s">
        <v>208</v>
      </c>
      <c r="E22" s="35"/>
      <c r="F22" s="35"/>
      <c r="G22" s="35"/>
      <c r="H22" s="35"/>
      <c r="I22" s="35"/>
      <c r="J22" s="36"/>
      <c r="K22" s="8"/>
    </row>
    <row r="23" spans="2:11">
      <c r="B23" s="7"/>
      <c r="C23" s="7"/>
      <c r="D23" s="264" t="s">
        <v>161</v>
      </c>
      <c r="E23" s="35"/>
      <c r="F23" s="35"/>
      <c r="G23" s="35"/>
      <c r="H23" s="35"/>
      <c r="I23" s="35"/>
      <c r="J23" s="36"/>
      <c r="K23" s="8"/>
    </row>
    <row r="24" spans="2:11">
      <c r="B24" s="7"/>
      <c r="C24" s="7"/>
      <c r="D24" s="19" t="s">
        <v>162</v>
      </c>
      <c r="E24" s="35"/>
      <c r="F24" s="35"/>
      <c r="G24" s="35"/>
      <c r="H24" s="35"/>
      <c r="I24" s="35"/>
      <c r="J24" s="36"/>
      <c r="K24" s="8"/>
    </row>
    <row r="25" spans="2:11">
      <c r="B25" s="7"/>
      <c r="C25" s="7"/>
      <c r="D25" s="37" t="s">
        <v>199</v>
      </c>
      <c r="E25" s="35"/>
      <c r="F25" s="35"/>
      <c r="G25" s="35"/>
      <c r="H25" s="35"/>
      <c r="I25" s="35"/>
      <c r="J25" s="36"/>
      <c r="K25" s="8"/>
    </row>
    <row r="26" spans="2:11">
      <c r="B26" s="7"/>
      <c r="C26" s="7"/>
      <c r="D26" s="37" t="s">
        <v>188</v>
      </c>
      <c r="E26" s="35"/>
      <c r="F26" s="35"/>
      <c r="G26" s="35"/>
      <c r="H26" s="35"/>
      <c r="I26" s="35"/>
      <c r="J26" s="36"/>
      <c r="K26" s="8"/>
    </row>
    <row r="27" spans="2:11">
      <c r="B27" s="7"/>
      <c r="C27" s="7"/>
      <c r="D27" s="19" t="s">
        <v>201</v>
      </c>
      <c r="E27" s="35"/>
      <c r="F27" s="35"/>
      <c r="G27" s="35"/>
      <c r="H27" s="35"/>
      <c r="I27" s="35"/>
      <c r="J27" s="36"/>
      <c r="K27" s="8"/>
    </row>
    <row r="28" spans="2:11">
      <c r="B28" s="7"/>
      <c r="C28" s="7"/>
      <c r="D28" s="19" t="s">
        <v>163</v>
      </c>
      <c r="E28" s="35"/>
      <c r="F28" s="35"/>
      <c r="G28" s="35"/>
      <c r="H28" s="35"/>
      <c r="I28" s="35"/>
      <c r="J28" s="36"/>
      <c r="K28" s="8"/>
    </row>
    <row r="29" spans="2:11">
      <c r="B29" s="7"/>
      <c r="C29" s="7"/>
      <c r="D29" s="19" t="s">
        <v>181</v>
      </c>
      <c r="E29" s="35"/>
      <c r="F29" s="35"/>
      <c r="G29" s="35"/>
      <c r="H29" s="35"/>
      <c r="I29" s="35"/>
      <c r="J29" s="36"/>
      <c r="K29" s="8"/>
    </row>
    <row r="30" spans="2:11">
      <c r="B30" s="7"/>
      <c r="C30" s="7"/>
      <c r="D30" s="19" t="s">
        <v>164</v>
      </c>
      <c r="E30" s="35"/>
      <c r="F30" s="35"/>
      <c r="G30" s="35"/>
      <c r="H30" s="35"/>
      <c r="I30" s="35"/>
      <c r="J30" s="36"/>
      <c r="K30" s="8"/>
    </row>
    <row r="31" spans="2:11">
      <c r="B31" s="7"/>
      <c r="C31" s="7"/>
      <c r="D31" s="19" t="s">
        <v>165</v>
      </c>
      <c r="E31" s="35"/>
      <c r="F31" s="35"/>
      <c r="G31" s="35"/>
      <c r="H31" s="35"/>
      <c r="I31" s="35"/>
      <c r="J31" s="36"/>
      <c r="K31" s="8"/>
    </row>
    <row r="32" spans="2:11">
      <c r="B32" s="7"/>
      <c r="C32" s="7"/>
      <c r="D32" s="19" t="s">
        <v>166</v>
      </c>
      <c r="E32" s="35"/>
      <c r="F32" s="35"/>
      <c r="G32" s="35"/>
      <c r="H32" s="35"/>
      <c r="I32" s="35"/>
      <c r="J32" s="36"/>
      <c r="K32" s="8"/>
    </row>
    <row r="33" spans="2:11">
      <c r="B33" s="7"/>
      <c r="C33" s="7"/>
      <c r="D33" s="19" t="s">
        <v>167</v>
      </c>
      <c r="E33" s="35"/>
      <c r="F33" s="35"/>
      <c r="G33" s="35"/>
      <c r="H33" s="35"/>
      <c r="I33" s="35"/>
      <c r="J33" s="36"/>
      <c r="K33" s="8"/>
    </row>
    <row r="34" spans="2:11">
      <c r="B34" s="7"/>
      <c r="C34" s="7"/>
      <c r="D34" s="19" t="s">
        <v>168</v>
      </c>
      <c r="E34" s="35"/>
      <c r="F34" s="35"/>
      <c r="G34" s="35"/>
      <c r="H34" s="35"/>
      <c r="I34" s="35"/>
      <c r="J34" s="36"/>
      <c r="K34" s="8"/>
    </row>
    <row r="35" spans="2:11" ht="6" customHeight="1" thickBot="1">
      <c r="B35" s="7"/>
      <c r="C35" s="38"/>
      <c r="D35" s="39"/>
      <c r="E35" s="39"/>
      <c r="F35" s="39"/>
      <c r="G35" s="39"/>
      <c r="H35" s="39"/>
      <c r="I35" s="39"/>
      <c r="J35" s="40"/>
      <c r="K35" s="8"/>
    </row>
    <row r="36" spans="2:11" ht="9" customHeight="1">
      <c r="B36" s="7"/>
      <c r="C36" s="19"/>
      <c r="D36" s="19"/>
      <c r="E36" s="19"/>
      <c r="F36" s="19"/>
      <c r="G36" s="19"/>
      <c r="H36" s="19"/>
      <c r="I36" s="19"/>
      <c r="J36" s="19"/>
      <c r="K36" s="8"/>
    </row>
    <row r="37" spans="2:11" ht="3.75" customHeight="1" thickBot="1">
      <c r="B37" s="7"/>
      <c r="C37" s="19"/>
      <c r="D37" s="19"/>
      <c r="E37" s="19"/>
      <c r="F37" s="19"/>
      <c r="G37" s="19"/>
      <c r="H37" s="19"/>
      <c r="I37" s="19"/>
      <c r="J37" s="19"/>
      <c r="K37" s="8"/>
    </row>
    <row r="38" spans="2:11" ht="15" customHeight="1">
      <c r="B38" s="7"/>
      <c r="C38" s="20"/>
      <c r="D38" s="21" t="s">
        <v>28</v>
      </c>
      <c r="E38" s="22"/>
      <c r="F38" s="22"/>
      <c r="G38" s="22"/>
      <c r="H38" s="22"/>
      <c r="I38" s="22"/>
      <c r="J38" s="23"/>
      <c r="K38" s="8"/>
    </row>
    <row r="39" spans="2:11" ht="8.25" customHeight="1" thickBot="1">
      <c r="B39" s="7"/>
      <c r="C39" s="7"/>
      <c r="D39" s="11"/>
      <c r="E39" s="19"/>
      <c r="F39" s="19"/>
      <c r="G39" s="19"/>
      <c r="H39" s="19"/>
      <c r="I39" s="19"/>
      <c r="J39" s="8"/>
      <c r="K39" s="8"/>
    </row>
    <row r="40" spans="2:11" ht="13.5" customHeight="1">
      <c r="B40" s="7"/>
      <c r="C40" s="7"/>
      <c r="D40" s="494" t="s">
        <v>20</v>
      </c>
      <c r="E40" s="495"/>
      <c r="F40" s="496"/>
      <c r="G40" s="464" t="s">
        <v>21</v>
      </c>
      <c r="H40" s="464" t="s">
        <v>22</v>
      </c>
      <c r="I40" s="497" t="s">
        <v>23</v>
      </c>
      <c r="J40" s="498"/>
      <c r="K40" s="8"/>
    </row>
    <row r="41" spans="2:11" ht="15" customHeight="1">
      <c r="B41" s="7"/>
      <c r="C41" s="7"/>
      <c r="D41" s="24" t="s">
        <v>24</v>
      </c>
      <c r="E41" s="501" t="s">
        <v>25</v>
      </c>
      <c r="F41" s="502"/>
      <c r="G41" s="465"/>
      <c r="H41" s="465"/>
      <c r="I41" s="499"/>
      <c r="J41" s="500"/>
      <c r="K41" s="8"/>
    </row>
    <row r="42" spans="2:11" ht="15" customHeight="1">
      <c r="B42" s="7"/>
      <c r="C42" s="7"/>
      <c r="D42" s="439" t="s">
        <v>473</v>
      </c>
      <c r="E42" s="512" t="s">
        <v>474</v>
      </c>
      <c r="F42" s="504"/>
      <c r="G42" s="440" t="s">
        <v>475</v>
      </c>
      <c r="H42" s="440" t="s">
        <v>476</v>
      </c>
      <c r="I42" s="505">
        <v>700000</v>
      </c>
      <c r="J42" s="506"/>
      <c r="K42" s="8"/>
    </row>
    <row r="43" spans="2:11" ht="15" customHeight="1">
      <c r="B43" s="7"/>
      <c r="C43" s="7"/>
      <c r="D43" s="439" t="s">
        <v>477</v>
      </c>
      <c r="E43" s="512" t="s">
        <v>288</v>
      </c>
      <c r="F43" s="504"/>
      <c r="G43" s="440" t="s">
        <v>475</v>
      </c>
      <c r="H43" s="440" t="s">
        <v>476</v>
      </c>
      <c r="I43" s="505">
        <v>600000</v>
      </c>
      <c r="J43" s="506"/>
      <c r="K43" s="8"/>
    </row>
    <row r="44" spans="2:11" ht="15" customHeight="1">
      <c r="B44" s="7"/>
      <c r="C44" s="7"/>
      <c r="D44" s="439" t="s">
        <v>289</v>
      </c>
      <c r="E44" s="512" t="s">
        <v>290</v>
      </c>
      <c r="F44" s="504"/>
      <c r="G44" s="440" t="s">
        <v>475</v>
      </c>
      <c r="H44" s="440" t="s">
        <v>476</v>
      </c>
      <c r="I44" s="505">
        <v>600000</v>
      </c>
      <c r="J44" s="506"/>
      <c r="K44" s="8"/>
    </row>
    <row r="45" spans="2:11" ht="15" customHeight="1">
      <c r="B45" s="7"/>
      <c r="C45" s="7"/>
      <c r="D45" s="439" t="s">
        <v>291</v>
      </c>
      <c r="E45" s="512" t="s">
        <v>292</v>
      </c>
      <c r="F45" s="504"/>
      <c r="G45" s="440" t="s">
        <v>475</v>
      </c>
      <c r="H45" s="440" t="s">
        <v>476</v>
      </c>
      <c r="I45" s="505">
        <v>600000</v>
      </c>
      <c r="J45" s="506"/>
      <c r="K45" s="8"/>
    </row>
    <row r="46" spans="2:11" ht="15" customHeight="1">
      <c r="B46" s="7"/>
      <c r="C46" s="7"/>
      <c r="D46" s="439" t="s">
        <v>293</v>
      </c>
      <c r="E46" s="512" t="s">
        <v>294</v>
      </c>
      <c r="F46" s="504"/>
      <c r="G46" s="440" t="s">
        <v>475</v>
      </c>
      <c r="H46" s="440" t="s">
        <v>476</v>
      </c>
      <c r="I46" s="505">
        <v>600000</v>
      </c>
      <c r="J46" s="506"/>
      <c r="K46" s="8"/>
    </row>
    <row r="47" spans="2:11" ht="15" customHeight="1">
      <c r="B47" s="7"/>
      <c r="C47" s="7"/>
      <c r="D47" s="439" t="s">
        <v>295</v>
      </c>
      <c r="E47" s="512" t="s">
        <v>296</v>
      </c>
      <c r="F47" s="504"/>
      <c r="G47" s="440" t="s">
        <v>475</v>
      </c>
      <c r="H47" s="440" t="s">
        <v>476</v>
      </c>
      <c r="I47" s="505">
        <v>600000</v>
      </c>
      <c r="J47" s="506"/>
      <c r="K47" s="8"/>
    </row>
    <row r="48" spans="2:11" ht="15" customHeight="1">
      <c r="B48" s="7"/>
      <c r="C48" s="7"/>
      <c r="D48" s="439" t="s">
        <v>297</v>
      </c>
      <c r="E48" s="512" t="s">
        <v>298</v>
      </c>
      <c r="F48" s="504"/>
      <c r="G48" s="440" t="s">
        <v>475</v>
      </c>
      <c r="H48" s="440" t="s">
        <v>476</v>
      </c>
      <c r="I48" s="505">
        <v>600000</v>
      </c>
      <c r="J48" s="506"/>
      <c r="K48" s="8"/>
    </row>
    <row r="49" spans="2:12" ht="15" customHeight="1">
      <c r="B49" s="7"/>
      <c r="C49" s="7"/>
      <c r="D49" s="439" t="s">
        <v>299</v>
      </c>
      <c r="E49" s="512" t="s">
        <v>292</v>
      </c>
      <c r="F49" s="504"/>
      <c r="G49" s="440" t="s">
        <v>475</v>
      </c>
      <c r="H49" s="440" t="s">
        <v>476</v>
      </c>
      <c r="I49" s="505">
        <v>600000</v>
      </c>
      <c r="J49" s="506"/>
      <c r="K49" s="8"/>
    </row>
    <row r="50" spans="2:12" ht="39" customHeight="1">
      <c r="B50" s="7"/>
      <c r="C50" s="7"/>
      <c r="D50" s="446" t="s">
        <v>487</v>
      </c>
      <c r="E50" s="503" t="s">
        <v>478</v>
      </c>
      <c r="F50" s="504"/>
      <c r="G50" s="440" t="s">
        <v>479</v>
      </c>
      <c r="H50" s="440" t="s">
        <v>480</v>
      </c>
      <c r="I50" s="505">
        <v>984674.39</v>
      </c>
      <c r="J50" s="506"/>
      <c r="K50" s="8"/>
    </row>
    <row r="51" spans="2:12" ht="38.25">
      <c r="B51" s="7"/>
      <c r="C51" s="7"/>
      <c r="D51" s="446" t="s">
        <v>488</v>
      </c>
      <c r="E51" s="503" t="s">
        <v>481</v>
      </c>
      <c r="F51" s="504"/>
      <c r="G51" s="440" t="s">
        <v>479</v>
      </c>
      <c r="H51" s="440" t="s">
        <v>480</v>
      </c>
      <c r="I51" s="505">
        <v>1000000</v>
      </c>
      <c r="J51" s="506"/>
      <c r="K51" s="8"/>
    </row>
    <row r="52" spans="2:12" ht="17.25" customHeight="1" thickBot="1">
      <c r="B52" s="7"/>
      <c r="C52" s="7"/>
      <c r="D52" s="507" t="s">
        <v>2</v>
      </c>
      <c r="E52" s="508"/>
      <c r="F52" s="508"/>
      <c r="G52" s="508"/>
      <c r="H52" s="509"/>
      <c r="I52" s="510">
        <f>SUM(I42:J51)</f>
        <v>6884674.3899999997</v>
      </c>
      <c r="J52" s="511"/>
      <c r="K52" s="8"/>
    </row>
    <row r="53" spans="2:12">
      <c r="B53" s="7"/>
      <c r="C53" s="7"/>
      <c r="D53" s="19" t="s">
        <v>29</v>
      </c>
      <c r="E53" s="35"/>
      <c r="F53" s="35"/>
      <c r="G53" s="35"/>
      <c r="H53" s="35"/>
      <c r="I53" s="35"/>
      <c r="J53" s="36"/>
      <c r="K53" s="8"/>
      <c r="L53" s="19"/>
    </row>
    <row r="54" spans="2:12">
      <c r="B54" s="7"/>
      <c r="C54" s="7"/>
      <c r="D54" s="37" t="s">
        <v>169</v>
      </c>
      <c r="E54" s="35"/>
      <c r="F54" s="35"/>
      <c r="G54" s="35"/>
      <c r="H54" s="35"/>
      <c r="I54" s="35"/>
      <c r="J54" s="36"/>
      <c r="K54" s="8"/>
      <c r="L54" s="19"/>
    </row>
    <row r="55" spans="2:12">
      <c r="B55" s="7"/>
      <c r="C55" s="7"/>
      <c r="D55" s="19" t="s">
        <v>200</v>
      </c>
      <c r="E55" s="37"/>
      <c r="F55" s="47"/>
      <c r="G55" s="48"/>
      <c r="H55" s="48"/>
      <c r="I55" s="48"/>
      <c r="J55" s="49"/>
      <c r="K55" s="8"/>
      <c r="L55" s="50"/>
    </row>
    <row r="56" spans="2:12">
      <c r="B56" s="7"/>
      <c r="C56" s="7"/>
      <c r="D56" s="37" t="s">
        <v>172</v>
      </c>
      <c r="E56" s="37"/>
      <c r="F56" s="47"/>
      <c r="G56" s="48"/>
      <c r="H56" s="48"/>
      <c r="I56" s="48"/>
      <c r="J56" s="49"/>
      <c r="K56" s="8"/>
      <c r="L56" s="50"/>
    </row>
    <row r="57" spans="2:12">
      <c r="B57" s="7"/>
      <c r="C57" s="7"/>
      <c r="D57" s="37" t="s">
        <v>173</v>
      </c>
      <c r="E57" s="35"/>
      <c r="F57" s="35"/>
      <c r="G57" s="35"/>
      <c r="H57" s="35"/>
      <c r="I57" s="35"/>
      <c r="J57" s="36"/>
      <c r="K57" s="8"/>
    </row>
    <row r="58" spans="2:12">
      <c r="B58" s="7"/>
      <c r="C58" s="7"/>
      <c r="D58" s="37" t="s">
        <v>177</v>
      </c>
      <c r="E58" s="35"/>
      <c r="F58" s="35"/>
      <c r="G58" s="35"/>
      <c r="H58" s="35"/>
      <c r="I58" s="35"/>
      <c r="J58" s="36"/>
      <c r="K58" s="8"/>
    </row>
    <row r="59" spans="2:12" ht="13.5" thickBot="1">
      <c r="B59" s="7"/>
      <c r="C59" s="38"/>
      <c r="D59" s="39" t="s">
        <v>178</v>
      </c>
      <c r="E59" s="51"/>
      <c r="F59" s="51"/>
      <c r="G59" s="51"/>
      <c r="H59" s="51"/>
      <c r="I59" s="51"/>
      <c r="J59" s="52"/>
      <c r="K59" s="8"/>
    </row>
    <row r="60" spans="2:12" ht="15.75" customHeight="1" thickBot="1">
      <c r="B60" s="7"/>
      <c r="C60" s="19"/>
      <c r="D60" s="19"/>
      <c r="E60" s="19"/>
      <c r="F60" s="19"/>
      <c r="G60" s="19"/>
      <c r="H60" s="19"/>
      <c r="I60" s="19"/>
      <c r="J60" s="19"/>
      <c r="K60" s="8"/>
      <c r="L60" s="19"/>
    </row>
    <row r="61" spans="2:12" ht="15" customHeight="1">
      <c r="B61" s="7"/>
      <c r="C61" s="2"/>
      <c r="D61" s="53" t="s">
        <v>30</v>
      </c>
      <c r="E61" s="4"/>
      <c r="F61" s="4"/>
      <c r="G61" s="4"/>
      <c r="H61" s="4"/>
      <c r="I61" s="4"/>
      <c r="J61" s="5"/>
      <c r="K61" s="54"/>
      <c r="L61" s="19"/>
    </row>
    <row r="62" spans="2:12" ht="6.75" customHeight="1" thickBot="1">
      <c r="B62" s="7"/>
      <c r="C62" s="55"/>
      <c r="D62" s="56"/>
      <c r="E62" s="56"/>
      <c r="F62" s="56"/>
      <c r="G62" s="56"/>
      <c r="H62" s="56"/>
      <c r="I62" s="56"/>
      <c r="J62" s="54"/>
      <c r="K62" s="54"/>
      <c r="L62" s="19"/>
    </row>
    <row r="63" spans="2:12" s="12" customFormat="1" ht="16.5" customHeight="1">
      <c r="B63" s="10"/>
      <c r="C63" s="57"/>
      <c r="D63" s="462" t="s">
        <v>20</v>
      </c>
      <c r="E63" s="463"/>
      <c r="F63" s="464" t="s">
        <v>21</v>
      </c>
      <c r="G63" s="464" t="s">
        <v>22</v>
      </c>
      <c r="H63" s="464" t="s">
        <v>23</v>
      </c>
      <c r="I63" s="464"/>
      <c r="J63" s="466"/>
      <c r="K63" s="15"/>
    </row>
    <row r="64" spans="2:12" s="12" customFormat="1" ht="17.25" customHeight="1">
      <c r="B64" s="10"/>
      <c r="C64" s="57"/>
      <c r="D64" s="24" t="s">
        <v>24</v>
      </c>
      <c r="E64" s="419" t="s">
        <v>25</v>
      </c>
      <c r="F64" s="465"/>
      <c r="G64" s="465"/>
      <c r="H64" s="59" t="s">
        <v>31</v>
      </c>
      <c r="I64" s="59" t="s">
        <v>32</v>
      </c>
      <c r="J64" s="60" t="s">
        <v>33</v>
      </c>
      <c r="K64" s="15"/>
    </row>
    <row r="65" spans="2:12" ht="18" customHeight="1" thickBot="1">
      <c r="B65" s="7"/>
      <c r="C65" s="55"/>
      <c r="D65" s="75"/>
      <c r="E65" s="76"/>
      <c r="F65" s="77"/>
      <c r="G65" s="78"/>
      <c r="H65" s="79"/>
      <c r="I65" s="80"/>
      <c r="J65" s="81"/>
      <c r="K65" s="8"/>
    </row>
    <row r="66" spans="2:12" ht="18" customHeight="1">
      <c r="B66" s="7"/>
      <c r="C66" s="55"/>
      <c r="D66" s="268" t="s">
        <v>26</v>
      </c>
      <c r="E66" s="269"/>
      <c r="F66" s="270"/>
      <c r="G66" s="271"/>
      <c r="H66" s="271"/>
      <c r="I66" s="272"/>
      <c r="J66" s="5"/>
      <c r="K66" s="8"/>
    </row>
    <row r="67" spans="2:12" ht="15.75" customHeight="1">
      <c r="B67" s="7"/>
      <c r="C67" s="55"/>
      <c r="D67" s="459" t="s">
        <v>174</v>
      </c>
      <c r="E67" s="460"/>
      <c r="F67" s="460"/>
      <c r="G67" s="460"/>
      <c r="H67" s="460"/>
      <c r="I67" s="460"/>
      <c r="J67" s="461"/>
      <c r="K67" s="54"/>
      <c r="L67" s="19"/>
    </row>
    <row r="68" spans="2:12" ht="15.75" customHeight="1">
      <c r="B68" s="7"/>
      <c r="C68" s="55"/>
      <c r="D68" s="412" t="s">
        <v>175</v>
      </c>
      <c r="E68" s="413"/>
      <c r="F68" s="413"/>
      <c r="G68" s="413"/>
      <c r="H68" s="413"/>
      <c r="I68" s="413"/>
      <c r="J68" s="414"/>
      <c r="K68" s="54"/>
      <c r="L68" s="19"/>
    </row>
    <row r="69" spans="2:12" ht="13.5" thickBot="1">
      <c r="B69" s="7"/>
      <c r="C69" s="82"/>
      <c r="D69" s="157" t="s">
        <v>176</v>
      </c>
      <c r="E69" s="83"/>
      <c r="F69" s="84"/>
      <c r="G69" s="85"/>
      <c r="H69" s="85"/>
      <c r="I69" s="85"/>
      <c r="J69" s="86"/>
      <c r="K69" s="54"/>
      <c r="L69" s="19"/>
    </row>
    <row r="70" spans="2:12" ht="13.5" customHeight="1" thickBot="1">
      <c r="B70" s="7"/>
      <c r="C70" s="56"/>
      <c r="D70" s="87"/>
      <c r="E70" s="88"/>
      <c r="F70" s="89"/>
      <c r="G70" s="90"/>
      <c r="H70" s="90"/>
      <c r="I70" s="90"/>
      <c r="J70" s="90"/>
      <c r="K70" s="54"/>
      <c r="L70" s="19"/>
    </row>
    <row r="71" spans="2:12" ht="15" customHeight="1">
      <c r="B71" s="7"/>
      <c r="C71" s="2"/>
      <c r="D71" s="53" t="s">
        <v>34</v>
      </c>
      <c r="E71" s="4"/>
      <c r="F71" s="4"/>
      <c r="G71" s="4"/>
      <c r="H71" s="4"/>
      <c r="I71" s="4"/>
      <c r="J71" s="5"/>
      <c r="K71" s="54"/>
      <c r="L71" s="19"/>
    </row>
    <row r="72" spans="2:12" ht="5.25" customHeight="1" thickBot="1">
      <c r="B72" s="7"/>
      <c r="C72" s="55"/>
      <c r="D72" s="56"/>
      <c r="E72" s="56"/>
      <c r="F72" s="56"/>
      <c r="G72" s="56"/>
      <c r="H72" s="56"/>
      <c r="I72" s="56"/>
      <c r="J72" s="54"/>
      <c r="K72" s="54"/>
      <c r="L72" s="19"/>
    </row>
    <row r="73" spans="2:12" s="12" customFormat="1" ht="15" customHeight="1">
      <c r="B73" s="10"/>
      <c r="C73" s="57"/>
      <c r="D73" s="462" t="s">
        <v>20</v>
      </c>
      <c r="E73" s="463"/>
      <c r="F73" s="464" t="s">
        <v>21</v>
      </c>
      <c r="G73" s="464" t="s">
        <v>22</v>
      </c>
      <c r="H73" s="464" t="s">
        <v>23</v>
      </c>
      <c r="I73" s="464"/>
      <c r="J73" s="466"/>
      <c r="K73" s="15"/>
    </row>
    <row r="74" spans="2:12" s="12" customFormat="1" ht="16.5" customHeight="1">
      <c r="B74" s="10"/>
      <c r="C74" s="57"/>
      <c r="D74" s="24" t="s">
        <v>24</v>
      </c>
      <c r="E74" s="419" t="s">
        <v>25</v>
      </c>
      <c r="F74" s="465"/>
      <c r="G74" s="465"/>
      <c r="H74" s="59" t="s">
        <v>31</v>
      </c>
      <c r="I74" s="59" t="s">
        <v>32</v>
      </c>
      <c r="J74" s="60" t="s">
        <v>33</v>
      </c>
      <c r="K74" s="15"/>
    </row>
    <row r="75" spans="2:12" ht="18" customHeight="1" thickBot="1">
      <c r="B75" s="7"/>
      <c r="C75" s="55"/>
      <c r="D75" s="75"/>
      <c r="E75" s="76"/>
      <c r="F75" s="77"/>
      <c r="G75" s="94"/>
      <c r="H75" s="95"/>
      <c r="I75" s="95"/>
      <c r="J75" s="81"/>
      <c r="K75" s="8"/>
    </row>
    <row r="76" spans="2:12">
      <c r="B76" s="7"/>
      <c r="C76" s="55"/>
      <c r="D76" s="19" t="s">
        <v>26</v>
      </c>
      <c r="E76" s="88"/>
      <c r="F76" s="89"/>
      <c r="G76" s="90"/>
      <c r="H76" s="90"/>
      <c r="I76" s="90"/>
      <c r="J76" s="96"/>
      <c r="K76" s="54"/>
      <c r="L76" s="19"/>
    </row>
    <row r="77" spans="2:12" ht="12.75" customHeight="1">
      <c r="B77" s="7"/>
      <c r="C77" s="55"/>
      <c r="D77" s="467" t="s">
        <v>179</v>
      </c>
      <c r="E77" s="467"/>
      <c r="F77" s="467"/>
      <c r="G77" s="467"/>
      <c r="H77" s="467"/>
      <c r="I77" s="467"/>
      <c r="J77" s="266"/>
      <c r="K77" s="54"/>
      <c r="L77" s="19"/>
    </row>
    <row r="78" spans="2:12" ht="13.5" thickBot="1">
      <c r="B78" s="7"/>
      <c r="C78" s="55"/>
      <c r="D78" s="83" t="s">
        <v>180</v>
      </c>
      <c r="E78" s="267"/>
      <c r="F78" s="267"/>
      <c r="G78" s="267"/>
      <c r="H78" s="267"/>
      <c r="I78" s="267"/>
      <c r="J78" s="392"/>
      <c r="K78" s="54"/>
      <c r="L78" s="19"/>
    </row>
    <row r="79" spans="2:12" ht="15" customHeight="1" thickBot="1">
      <c r="B79" s="7"/>
      <c r="C79" s="98"/>
      <c r="D79" s="98"/>
      <c r="E79" s="98"/>
      <c r="F79" s="98"/>
      <c r="G79" s="98"/>
      <c r="H79" s="98"/>
      <c r="I79" s="98"/>
      <c r="J79" s="98"/>
      <c r="K79" s="54"/>
      <c r="L79" s="19"/>
    </row>
    <row r="80" spans="2:12" s="106" customFormat="1" ht="38.25">
      <c r="B80" s="99"/>
      <c r="C80" s="100"/>
      <c r="D80" s="101" t="s">
        <v>192</v>
      </c>
      <c r="E80" s="102"/>
      <c r="F80" s="102"/>
      <c r="G80" s="103"/>
      <c r="H80" s="417" t="s">
        <v>35</v>
      </c>
      <c r="I80" s="417" t="s">
        <v>36</v>
      </c>
      <c r="J80" s="418" t="s">
        <v>37</v>
      </c>
      <c r="K80" s="105"/>
    </row>
    <row r="81" spans="2:12" s="106" customFormat="1" ht="17.25" customHeight="1">
      <c r="B81" s="99"/>
      <c r="C81" s="99"/>
      <c r="D81" s="107" t="s">
        <v>38</v>
      </c>
      <c r="E81" s="108"/>
      <c r="F81" s="108"/>
      <c r="G81" s="108"/>
      <c r="H81" s="109"/>
      <c r="I81" s="109"/>
      <c r="J81" s="110"/>
      <c r="K81" s="105"/>
    </row>
    <row r="82" spans="2:12" s="106" customFormat="1" ht="17.25" customHeight="1">
      <c r="B82" s="99"/>
      <c r="C82" s="99"/>
      <c r="D82" s="107" t="s">
        <v>39</v>
      </c>
      <c r="E82" s="108"/>
      <c r="F82" s="108"/>
      <c r="G82" s="108"/>
      <c r="H82" s="109"/>
      <c r="I82" s="109"/>
      <c r="J82" s="110"/>
      <c r="K82" s="105"/>
    </row>
    <row r="83" spans="2:12" s="106" customFormat="1" ht="17.25" customHeight="1">
      <c r="B83" s="99"/>
      <c r="C83" s="99"/>
      <c r="D83" s="111" t="s">
        <v>40</v>
      </c>
      <c r="E83" s="112"/>
      <c r="F83" s="112"/>
      <c r="G83" s="112"/>
      <c r="H83" s="109"/>
      <c r="I83" s="110">
        <v>5073941.4000000004</v>
      </c>
      <c r="J83" s="110"/>
      <c r="K83" s="105"/>
    </row>
    <row r="84" spans="2:12" s="106" customFormat="1" ht="17.25" customHeight="1">
      <c r="B84" s="99"/>
      <c r="C84" s="99"/>
      <c r="D84" s="107" t="s">
        <v>41</v>
      </c>
      <c r="E84" s="108"/>
      <c r="F84" s="108"/>
      <c r="G84" s="108"/>
      <c r="H84" s="109"/>
      <c r="I84" s="109">
        <v>2000000</v>
      </c>
      <c r="J84" s="110"/>
      <c r="K84" s="105"/>
    </row>
    <row r="85" spans="2:12" s="106" customFormat="1" ht="17.25" customHeight="1">
      <c r="B85" s="99"/>
      <c r="C85" s="99"/>
      <c r="D85" s="107" t="s">
        <v>42</v>
      </c>
      <c r="E85" s="108"/>
      <c r="F85" s="108"/>
      <c r="G85" s="108"/>
      <c r="H85" s="109"/>
      <c r="I85" s="109"/>
      <c r="J85" s="110"/>
      <c r="K85" s="105"/>
    </row>
    <row r="86" spans="2:12" s="106" customFormat="1" ht="17.25" customHeight="1">
      <c r="B86" s="99"/>
      <c r="C86" s="99"/>
      <c r="D86" s="111" t="s">
        <v>43</v>
      </c>
      <c r="E86" s="112"/>
      <c r="F86" s="112"/>
      <c r="G86" s="112"/>
      <c r="H86" s="109"/>
      <c r="I86" s="109"/>
      <c r="J86" s="110"/>
      <c r="K86" s="105"/>
    </row>
    <row r="87" spans="2:12" s="106" customFormat="1" ht="17.25" customHeight="1">
      <c r="B87" s="99"/>
      <c r="C87" s="99"/>
      <c r="D87" s="111" t="s">
        <v>194</v>
      </c>
      <c r="E87" s="112"/>
      <c r="F87" s="112"/>
      <c r="G87" s="112"/>
      <c r="H87" s="109"/>
      <c r="I87" s="109"/>
      <c r="J87" s="110"/>
      <c r="K87" s="105"/>
    </row>
    <row r="88" spans="2:12" s="106" customFormat="1" ht="17.25" customHeight="1">
      <c r="B88" s="99"/>
      <c r="C88" s="99"/>
      <c r="D88" s="111" t="s">
        <v>44</v>
      </c>
      <c r="E88" s="112"/>
      <c r="F88" s="112"/>
      <c r="G88" s="112"/>
      <c r="H88" s="109"/>
      <c r="I88" s="109"/>
      <c r="J88" s="110"/>
      <c r="K88" s="105"/>
    </row>
    <row r="89" spans="2:12" s="106" customFormat="1" ht="17.25" customHeight="1">
      <c r="B89" s="99"/>
      <c r="C89" s="99"/>
      <c r="D89" s="111" t="s">
        <v>45</v>
      </c>
      <c r="E89" s="112"/>
      <c r="F89" s="112"/>
      <c r="G89" s="112"/>
      <c r="H89" s="109"/>
      <c r="I89" s="109"/>
      <c r="J89" s="110"/>
      <c r="K89" s="105"/>
    </row>
    <row r="90" spans="2:12" s="106" customFormat="1" ht="17.25" customHeight="1">
      <c r="B90" s="99"/>
      <c r="C90" s="99"/>
      <c r="D90" s="111" t="s">
        <v>46</v>
      </c>
      <c r="E90" s="112"/>
      <c r="F90" s="112"/>
      <c r="G90" s="112"/>
      <c r="H90" s="109"/>
      <c r="I90" s="109"/>
      <c r="J90" s="110"/>
      <c r="K90" s="105"/>
    </row>
    <row r="91" spans="2:12" s="106" customFormat="1" ht="17.25" customHeight="1">
      <c r="B91" s="99"/>
      <c r="C91" s="99"/>
      <c r="D91" s="111" t="s">
        <v>47</v>
      </c>
      <c r="E91" s="112"/>
      <c r="F91" s="112"/>
      <c r="G91" s="112"/>
      <c r="H91" s="113"/>
      <c r="I91" s="109"/>
      <c r="J91" s="110"/>
      <c r="K91" s="105"/>
    </row>
    <row r="92" spans="2:12" s="106" customFormat="1" ht="17.25" customHeight="1">
      <c r="B92" s="99"/>
      <c r="C92" s="99"/>
      <c r="D92" s="114" t="s">
        <v>2</v>
      </c>
      <c r="E92" s="18"/>
      <c r="F92" s="18"/>
      <c r="G92" s="18"/>
      <c r="H92" s="115"/>
      <c r="I92" s="115"/>
      <c r="J92" s="115"/>
      <c r="K92" s="105"/>
    </row>
    <row r="93" spans="2:12" s="106" customFormat="1" ht="17.25" customHeight="1">
      <c r="B93" s="99"/>
      <c r="C93" s="99"/>
      <c r="D93" s="413" t="s">
        <v>48</v>
      </c>
      <c r="E93" s="300"/>
      <c r="F93" s="300"/>
      <c r="G93" s="14"/>
      <c r="H93" s="299"/>
      <c r="I93" s="299"/>
      <c r="J93" s="299"/>
      <c r="K93" s="105"/>
    </row>
    <row r="94" spans="2:12" s="106" customFormat="1" ht="15" customHeight="1" thickBot="1">
      <c r="B94" s="99"/>
      <c r="C94" s="116"/>
      <c r="D94" s="301" t="s">
        <v>196</v>
      </c>
      <c r="E94" s="301"/>
      <c r="F94" s="301"/>
      <c r="G94" s="118"/>
      <c r="H94" s="119"/>
      <c r="I94" s="119"/>
      <c r="J94" s="120"/>
      <c r="K94" s="105"/>
    </row>
    <row r="95" spans="2:12" ht="15.75" customHeight="1" thickBot="1">
      <c r="B95" s="7"/>
      <c r="C95" s="19"/>
      <c r="D95" s="19"/>
      <c r="E95" s="19"/>
      <c r="F95" s="19"/>
      <c r="G95" s="19"/>
      <c r="H95" s="19"/>
      <c r="I95" s="19"/>
      <c r="J95" s="19"/>
      <c r="K95" s="8"/>
      <c r="L95" s="19"/>
    </row>
    <row r="96" spans="2:12" s="126" customFormat="1">
      <c r="B96" s="57"/>
      <c r="C96" s="121"/>
      <c r="D96" s="53" t="s">
        <v>49</v>
      </c>
      <c r="E96" s="122"/>
      <c r="F96" s="122"/>
      <c r="G96" s="53"/>
      <c r="H96" s="53"/>
      <c r="I96" s="53"/>
      <c r="J96" s="123"/>
      <c r="K96" s="124"/>
      <c r="L96" s="125"/>
    </row>
    <row r="97" spans="2:12" s="130" customFormat="1" ht="17.25" customHeight="1">
      <c r="B97" s="127"/>
      <c r="C97" s="127"/>
      <c r="D97" s="128"/>
      <c r="E97" s="413"/>
      <c r="F97" s="413"/>
      <c r="G97" s="413"/>
      <c r="H97" s="413"/>
      <c r="I97" s="413"/>
      <c r="J97" s="415" t="s">
        <v>23</v>
      </c>
      <c r="K97" s="129"/>
      <c r="L97" s="128"/>
    </row>
    <row r="98" spans="2:12" s="130" customFormat="1" ht="17.25" customHeight="1">
      <c r="B98" s="127"/>
      <c r="C98" s="127"/>
      <c r="D98" s="131" t="s">
        <v>50</v>
      </c>
      <c r="E98" s="132"/>
      <c r="F98" s="132"/>
      <c r="G98" s="132"/>
      <c r="H98" s="132"/>
      <c r="I98" s="133"/>
      <c r="J98" s="110">
        <v>1061091.21</v>
      </c>
      <c r="K98" s="129"/>
      <c r="L98" s="128"/>
    </row>
    <row r="99" spans="2:12" s="130" customFormat="1" ht="17.25" customHeight="1">
      <c r="B99" s="127"/>
      <c r="C99" s="127"/>
      <c r="D99" s="134" t="s">
        <v>51</v>
      </c>
      <c r="E99" s="132"/>
      <c r="F99" s="132"/>
      <c r="G99" s="132"/>
      <c r="H99" s="132"/>
      <c r="I99" s="132"/>
      <c r="J99" s="110">
        <v>0</v>
      </c>
      <c r="K99" s="129"/>
      <c r="L99" s="128"/>
    </row>
    <row r="100" spans="2:12" s="130" customFormat="1" ht="14.25" customHeight="1">
      <c r="B100" s="127"/>
      <c r="C100" s="127"/>
      <c r="D100" s="135" t="s">
        <v>2</v>
      </c>
      <c r="E100" s="132"/>
      <c r="F100" s="132"/>
      <c r="G100" s="132"/>
      <c r="H100" s="132"/>
      <c r="I100" s="132"/>
      <c r="J100" s="393">
        <f>SUM(J98:J99)</f>
        <v>1061091.21</v>
      </c>
      <c r="K100" s="129"/>
      <c r="L100" s="128"/>
    </row>
    <row r="101" spans="2:12" s="130" customFormat="1" ht="14.25" customHeight="1" thickBot="1">
      <c r="B101" s="127"/>
      <c r="C101" s="136"/>
      <c r="D101" s="117" t="s">
        <v>191</v>
      </c>
      <c r="E101" s="117"/>
      <c r="F101" s="137"/>
      <c r="G101" s="137"/>
      <c r="H101" s="119"/>
      <c r="I101" s="119"/>
      <c r="J101" s="138"/>
      <c r="K101" s="129"/>
    </row>
    <row r="102" spans="2:12" s="6" customFormat="1" ht="15" customHeight="1" thickBot="1">
      <c r="B102" s="55"/>
      <c r="C102" s="56"/>
      <c r="D102" s="56"/>
      <c r="E102" s="56"/>
      <c r="F102" s="56"/>
      <c r="G102" s="56"/>
      <c r="H102" s="56"/>
      <c r="I102" s="56"/>
      <c r="J102" s="56"/>
      <c r="K102" s="54"/>
      <c r="L102" s="56"/>
    </row>
    <row r="103" spans="2:12" s="6" customFormat="1" ht="15" customHeight="1">
      <c r="B103" s="55"/>
      <c r="C103" s="2"/>
      <c r="D103" s="21" t="s">
        <v>52</v>
      </c>
      <c r="E103" s="4"/>
      <c r="F103" s="4"/>
      <c r="G103" s="4"/>
      <c r="H103" s="453" t="s">
        <v>23</v>
      </c>
      <c r="I103" s="454"/>
      <c r="J103" s="455"/>
      <c r="K103" s="54"/>
      <c r="L103" s="56"/>
    </row>
    <row r="104" spans="2:12" s="6" customFormat="1" ht="17.25" customHeight="1">
      <c r="B104" s="55"/>
      <c r="C104" s="55"/>
      <c r="D104" s="421" t="s">
        <v>53</v>
      </c>
      <c r="E104" s="139"/>
      <c r="F104" s="421"/>
      <c r="G104" s="140" t="s">
        <v>54</v>
      </c>
      <c r="H104" s="59" t="s">
        <v>31</v>
      </c>
      <c r="I104" s="59" t="s">
        <v>32</v>
      </c>
      <c r="J104" s="60" t="s">
        <v>33</v>
      </c>
      <c r="K104" s="54"/>
      <c r="L104" s="56"/>
    </row>
    <row r="105" spans="2:12" s="147" customFormat="1" ht="17.25" customHeight="1">
      <c r="B105" s="141"/>
      <c r="C105" s="141"/>
      <c r="D105" s="142" t="s">
        <v>55</v>
      </c>
      <c r="E105" s="421"/>
      <c r="F105" s="142"/>
      <c r="G105" s="442">
        <v>3</v>
      </c>
      <c r="H105" s="109">
        <f>J20</f>
        <v>20350000</v>
      </c>
      <c r="I105" s="144"/>
      <c r="J105" s="145"/>
      <c r="K105" s="146"/>
      <c r="L105" s="14"/>
    </row>
    <row r="106" spans="2:12" s="130" customFormat="1" ht="17.25" customHeight="1">
      <c r="B106" s="127"/>
      <c r="C106" s="127"/>
      <c r="D106" s="142" t="s">
        <v>56</v>
      </c>
      <c r="E106" s="142"/>
      <c r="F106" s="142"/>
      <c r="G106" s="443">
        <v>10</v>
      </c>
      <c r="H106" s="109">
        <f>I52</f>
        <v>6884674.3899999997</v>
      </c>
      <c r="I106" s="149"/>
      <c r="J106" s="150"/>
      <c r="K106" s="129"/>
      <c r="L106" s="128"/>
    </row>
    <row r="107" spans="2:12" s="130" customFormat="1" ht="17.25" customHeight="1">
      <c r="B107" s="127"/>
      <c r="C107" s="127"/>
      <c r="D107" s="142" t="s">
        <v>57</v>
      </c>
      <c r="E107" s="142"/>
      <c r="F107" s="142"/>
      <c r="G107" s="443"/>
      <c r="H107" s="441"/>
      <c r="I107" s="148"/>
      <c r="J107" s="110"/>
      <c r="K107" s="129"/>
      <c r="L107" s="128"/>
    </row>
    <row r="108" spans="2:12" s="130" customFormat="1" ht="17.25" customHeight="1">
      <c r="B108" s="127"/>
      <c r="C108" s="127"/>
      <c r="D108" s="142" t="s">
        <v>58</v>
      </c>
      <c r="E108" s="142"/>
      <c r="F108" s="142"/>
      <c r="G108" s="443"/>
      <c r="H108" s="441"/>
      <c r="I108" s="148"/>
      <c r="J108" s="110"/>
      <c r="K108" s="129"/>
      <c r="L108" s="128"/>
    </row>
    <row r="109" spans="2:12" s="130" customFormat="1" ht="17.25" customHeight="1">
      <c r="B109" s="127"/>
      <c r="C109" s="127"/>
      <c r="D109" s="151" t="s">
        <v>59</v>
      </c>
      <c r="E109" s="142"/>
      <c r="F109" s="142"/>
      <c r="G109" s="409"/>
      <c r="H109" s="109">
        <f>J100</f>
        <v>1061091.21</v>
      </c>
      <c r="I109" s="149"/>
      <c r="J109" s="150"/>
      <c r="K109" s="129"/>
      <c r="L109" s="128"/>
    </row>
    <row r="110" spans="2:12" s="130" customFormat="1" ht="17.25" customHeight="1">
      <c r="B110" s="127"/>
      <c r="C110" s="127"/>
      <c r="D110" s="151" t="s">
        <v>60</v>
      </c>
      <c r="E110" s="142"/>
      <c r="F110" s="142"/>
      <c r="G110" s="409"/>
      <c r="H110" s="149"/>
      <c r="I110" s="148"/>
      <c r="J110" s="110">
        <v>7073941.4000000004</v>
      </c>
      <c r="K110" s="129"/>
      <c r="L110" s="128"/>
    </row>
    <row r="111" spans="2:12" s="130" customFormat="1" ht="17.25" customHeight="1">
      <c r="B111" s="127"/>
      <c r="C111" s="127"/>
      <c r="D111" s="151" t="s">
        <v>61</v>
      </c>
      <c r="E111" s="142"/>
      <c r="F111" s="142"/>
      <c r="G111" s="408"/>
      <c r="H111" s="149"/>
      <c r="I111" s="149"/>
      <c r="J111" s="110"/>
      <c r="K111" s="129"/>
      <c r="L111" s="128"/>
    </row>
    <row r="112" spans="2:12" s="130" customFormat="1" ht="17.25" customHeight="1">
      <c r="B112" s="127"/>
      <c r="C112" s="127"/>
      <c r="D112" s="152" t="s">
        <v>62</v>
      </c>
      <c r="E112" s="142"/>
      <c r="F112" s="152"/>
      <c r="G112" s="364"/>
      <c r="H112" s="109">
        <f>SUM(H105:H109)</f>
        <v>28295765.600000001</v>
      </c>
      <c r="I112" s="109">
        <f>I107+I108+I110</f>
        <v>0</v>
      </c>
      <c r="J112" s="110">
        <f>J107+J108+J110+J111</f>
        <v>7073941.4000000004</v>
      </c>
      <c r="K112" s="129"/>
      <c r="L112" s="128"/>
    </row>
    <row r="113" spans="2:12" s="130" customFormat="1" ht="17.25" customHeight="1" thickBot="1">
      <c r="B113" s="127"/>
      <c r="C113" s="136"/>
      <c r="D113" s="153" t="s">
        <v>63</v>
      </c>
      <c r="E113" s="154"/>
      <c r="F113" s="153"/>
      <c r="G113" s="363">
        <v>13</v>
      </c>
      <c r="H113" s="483">
        <f>G112+H112+I112+J112</f>
        <v>35369707</v>
      </c>
      <c r="I113" s="484"/>
      <c r="J113" s="485"/>
      <c r="K113" s="129"/>
      <c r="L113" s="128"/>
    </row>
    <row r="114" spans="2:12" ht="13.5" thickBot="1">
      <c r="B114" s="38"/>
      <c r="C114" s="39"/>
      <c r="D114" s="39"/>
      <c r="E114" s="39"/>
      <c r="F114" s="39"/>
      <c r="G114" s="39"/>
      <c r="H114" s="39"/>
      <c r="I114" s="39"/>
      <c r="J114" s="39"/>
      <c r="K114" s="40"/>
      <c r="L114" s="19"/>
    </row>
  </sheetData>
  <mergeCells count="47">
    <mergeCell ref="C3:J5"/>
    <mergeCell ref="D15:E15"/>
    <mergeCell ref="F15:F16"/>
    <mergeCell ref="G15:G16"/>
    <mergeCell ref="H15:H16"/>
    <mergeCell ref="I15:I16"/>
    <mergeCell ref="J15:J16"/>
    <mergeCell ref="D20:I20"/>
    <mergeCell ref="D40:F40"/>
    <mergeCell ref="G40:G41"/>
    <mergeCell ref="H40:H41"/>
    <mergeCell ref="I40:J41"/>
    <mergeCell ref="E41:F41"/>
    <mergeCell ref="E42:F42"/>
    <mergeCell ref="I42:J42"/>
    <mergeCell ref="E43:F43"/>
    <mergeCell ref="I43:J43"/>
    <mergeCell ref="E44:F44"/>
    <mergeCell ref="I44:J44"/>
    <mergeCell ref="E45:F45"/>
    <mergeCell ref="I45:J45"/>
    <mergeCell ref="E46:F46"/>
    <mergeCell ref="I46:J46"/>
    <mergeCell ref="E47:F47"/>
    <mergeCell ref="I47:J47"/>
    <mergeCell ref="E48:F48"/>
    <mergeCell ref="I48:J48"/>
    <mergeCell ref="E49:F49"/>
    <mergeCell ref="I49:J49"/>
    <mergeCell ref="E50:F50"/>
    <mergeCell ref="I50:J50"/>
    <mergeCell ref="E51:F51"/>
    <mergeCell ref="I51:J51"/>
    <mergeCell ref="D52:H52"/>
    <mergeCell ref="I52:J52"/>
    <mergeCell ref="D63:E63"/>
    <mergeCell ref="F63:F64"/>
    <mergeCell ref="G63:G64"/>
    <mergeCell ref="H63:J63"/>
    <mergeCell ref="H103:J103"/>
    <mergeCell ref="H113:J113"/>
    <mergeCell ref="D67:J67"/>
    <mergeCell ref="D73:E73"/>
    <mergeCell ref="F73:F74"/>
    <mergeCell ref="G73:G74"/>
    <mergeCell ref="H73:J73"/>
    <mergeCell ref="D77:I77"/>
  </mergeCells>
  <printOptions horizontalCentered="1"/>
  <pageMargins left="0.23622047244094491" right="0.23622047244094491" top="0.67" bottom="0.31496062992125984" header="0.42" footer="0.31496062992125984"/>
  <pageSetup paperSize="9" scale="4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18"/>
  <sheetViews>
    <sheetView showGridLines="0" showWhiteSpace="0" topLeftCell="A7" zoomScale="70" zoomScaleNormal="70" zoomScalePageLayoutView="34" workbookViewId="0">
      <selection activeCell="D18" sqref="D18"/>
    </sheetView>
  </sheetViews>
  <sheetFormatPr defaultColWidth="9.140625" defaultRowHeight="12.75"/>
  <cols>
    <col min="1" max="1" width="4.28515625" style="1" customWidth="1"/>
    <col min="2" max="2" width="4.5703125" style="1" customWidth="1"/>
    <col min="3" max="3" width="6.140625" style="1" customWidth="1"/>
    <col min="4" max="4" width="38.85546875" style="1" customWidth="1"/>
    <col min="5" max="5" width="39.42578125" style="1" customWidth="1"/>
    <col min="6" max="6" width="26.5703125" style="1" customWidth="1"/>
    <col min="7" max="7" width="22.28515625" style="1" customWidth="1"/>
    <col min="8" max="8" width="38.7109375" style="1" customWidth="1"/>
    <col min="9" max="9" width="20.5703125" style="1" customWidth="1"/>
    <col min="10" max="10" width="23.28515625" style="1" customWidth="1"/>
    <col min="11" max="16384" width="9.140625" style="1"/>
  </cols>
  <sheetData>
    <row r="1" spans="2:10" ht="13.5" thickBot="1"/>
    <row r="2" spans="2:10" s="6" customFormat="1" ht="24" customHeight="1">
      <c r="B2" s="2"/>
      <c r="C2" s="3" t="s">
        <v>12</v>
      </c>
      <c r="D2" s="4"/>
      <c r="E2" s="4"/>
      <c r="F2" s="4"/>
      <c r="G2" s="4"/>
      <c r="H2" s="4"/>
      <c r="I2" s="4"/>
      <c r="J2" s="4"/>
    </row>
    <row r="3" spans="2:10" ht="9.75" customHeight="1">
      <c r="B3" s="7"/>
      <c r="C3" s="475" t="s">
        <v>198</v>
      </c>
      <c r="D3" s="475"/>
      <c r="E3" s="475"/>
      <c r="F3" s="475"/>
      <c r="G3" s="475"/>
      <c r="H3" s="475"/>
      <c r="I3" s="475"/>
      <c r="J3" s="475"/>
    </row>
    <row r="4" spans="2:10">
      <c r="B4" s="7"/>
      <c r="C4" s="475"/>
      <c r="D4" s="475"/>
      <c r="E4" s="475"/>
      <c r="F4" s="475"/>
      <c r="G4" s="475"/>
      <c r="H4" s="475"/>
      <c r="I4" s="475"/>
      <c r="J4" s="475"/>
    </row>
    <row r="5" spans="2:10" ht="18" customHeight="1">
      <c r="B5" s="7"/>
      <c r="C5" s="475"/>
      <c r="D5" s="475"/>
      <c r="E5" s="475"/>
      <c r="F5" s="475"/>
      <c r="G5" s="475"/>
      <c r="H5" s="475"/>
      <c r="I5" s="475"/>
      <c r="J5" s="475"/>
    </row>
    <row r="6" spans="2:10" ht="17.25" customHeight="1">
      <c r="B6" s="7"/>
      <c r="C6" s="302"/>
      <c r="D6" s="302"/>
      <c r="E6" s="302"/>
      <c r="F6" s="302"/>
      <c r="G6" s="302"/>
      <c r="H6" s="302"/>
      <c r="I6" s="302"/>
      <c r="J6" s="302"/>
    </row>
    <row r="7" spans="2:10" s="12" customFormat="1">
      <c r="B7" s="10"/>
      <c r="C7" s="11" t="s">
        <v>0</v>
      </c>
      <c r="E7" s="13" t="s">
        <v>4</v>
      </c>
      <c r="F7" s="11"/>
      <c r="G7" s="14" t="s">
        <v>13</v>
      </c>
      <c r="H7" s="11"/>
      <c r="I7" s="11"/>
      <c r="J7" s="14"/>
    </row>
    <row r="8" spans="2:10" s="12" customFormat="1">
      <c r="B8" s="10"/>
      <c r="C8" s="11" t="s">
        <v>1</v>
      </c>
      <c r="E8" s="16" t="s">
        <v>300</v>
      </c>
      <c r="F8" s="11"/>
      <c r="G8" s="14" t="s">
        <v>14</v>
      </c>
      <c r="H8" s="17" t="s">
        <v>301</v>
      </c>
      <c r="I8" s="14"/>
      <c r="J8" s="11"/>
    </row>
    <row r="9" spans="2:10" s="12" customFormat="1">
      <c r="B9" s="10"/>
      <c r="C9" s="11" t="s">
        <v>193</v>
      </c>
      <c r="D9" s="11"/>
      <c r="E9" s="335">
        <v>24675925</v>
      </c>
      <c r="F9" s="11" t="s">
        <v>15</v>
      </c>
      <c r="G9" s="14" t="s">
        <v>16</v>
      </c>
      <c r="H9" s="18" t="s">
        <v>302</v>
      </c>
      <c r="I9" s="14"/>
      <c r="J9" s="11"/>
    </row>
    <row r="10" spans="2:10" s="12" customFormat="1">
      <c r="B10" s="10"/>
      <c r="C10" s="11"/>
      <c r="D10" s="11"/>
      <c r="E10" s="11"/>
      <c r="F10" s="11"/>
      <c r="G10" s="14" t="s">
        <v>17</v>
      </c>
      <c r="H10" s="336">
        <v>416</v>
      </c>
      <c r="I10" s="14"/>
      <c r="J10" s="11"/>
    </row>
    <row r="11" spans="2:10" s="12" customFormat="1">
      <c r="B11" s="10"/>
      <c r="C11" s="11"/>
      <c r="D11" s="11"/>
      <c r="E11" s="11"/>
      <c r="F11" s="11"/>
      <c r="G11" s="14" t="s">
        <v>18</v>
      </c>
      <c r="H11" s="336">
        <v>5890069674</v>
      </c>
      <c r="I11" s="14"/>
      <c r="J11" s="11"/>
    </row>
    <row r="12" spans="2:10" ht="7.5" customHeight="1" thickBot="1">
      <c r="B12" s="7"/>
      <c r="C12" s="19"/>
      <c r="D12" s="19"/>
      <c r="E12" s="19"/>
      <c r="F12" s="19"/>
      <c r="G12" s="19"/>
      <c r="H12" s="19"/>
      <c r="I12" s="19"/>
      <c r="J12" s="19"/>
    </row>
    <row r="13" spans="2:10" s="19" customFormat="1">
      <c r="B13" s="7"/>
      <c r="C13" s="20"/>
      <c r="D13" s="21" t="s">
        <v>19</v>
      </c>
      <c r="E13" s="22"/>
      <c r="F13" s="22"/>
      <c r="G13" s="22"/>
      <c r="H13" s="22"/>
      <c r="I13" s="22"/>
      <c r="J13" s="23"/>
    </row>
    <row r="14" spans="2:10" ht="4.1500000000000004" customHeight="1" thickBot="1">
      <c r="B14" s="7"/>
      <c r="C14" s="7"/>
      <c r="D14" s="11"/>
      <c r="E14" s="19"/>
      <c r="F14" s="19"/>
      <c r="G14" s="19"/>
      <c r="H14" s="19"/>
      <c r="I14" s="19"/>
      <c r="J14" s="8"/>
    </row>
    <row r="15" spans="2:10" ht="14.25" customHeight="1">
      <c r="B15" s="7"/>
      <c r="C15" s="7"/>
      <c r="D15" s="513" t="s">
        <v>286</v>
      </c>
      <c r="E15" s="514"/>
      <c r="F15" s="515" t="s">
        <v>156</v>
      </c>
      <c r="G15" s="515" t="s">
        <v>73</v>
      </c>
      <c r="H15" s="517" t="s">
        <v>74</v>
      </c>
      <c r="I15" s="517" t="s">
        <v>157</v>
      </c>
      <c r="J15" s="519" t="s">
        <v>23</v>
      </c>
    </row>
    <row r="16" spans="2:10" ht="43.5" customHeight="1">
      <c r="B16" s="7"/>
      <c r="C16" s="7"/>
      <c r="D16" s="337" t="s">
        <v>159</v>
      </c>
      <c r="E16" s="338" t="s">
        <v>160</v>
      </c>
      <c r="F16" s="516"/>
      <c r="G16" s="516"/>
      <c r="H16" s="518"/>
      <c r="I16" s="518"/>
      <c r="J16" s="520"/>
    </row>
    <row r="17" spans="2:10" ht="36.75" customHeight="1">
      <c r="B17" s="7"/>
      <c r="C17" s="7"/>
      <c r="D17" s="339" t="s">
        <v>303</v>
      </c>
      <c r="E17" s="340" t="s">
        <v>304</v>
      </c>
      <c r="F17" s="333">
        <v>1000</v>
      </c>
      <c r="G17" s="333" t="s">
        <v>305</v>
      </c>
      <c r="H17" s="341" t="s">
        <v>306</v>
      </c>
      <c r="I17" s="341" t="s">
        <v>307</v>
      </c>
      <c r="J17" s="342">
        <v>2500000</v>
      </c>
    </row>
    <row r="18" spans="2:10" ht="78.75" customHeight="1">
      <c r="B18" s="7"/>
      <c r="C18" s="7"/>
      <c r="D18" s="339" t="s">
        <v>482</v>
      </c>
      <c r="E18" s="340" t="s">
        <v>308</v>
      </c>
      <c r="F18" s="343">
        <v>3488</v>
      </c>
      <c r="G18" s="333" t="s">
        <v>309</v>
      </c>
      <c r="H18" s="341" t="s">
        <v>310</v>
      </c>
      <c r="I18" s="341" t="s">
        <v>311</v>
      </c>
      <c r="J18" s="342">
        <v>7500000</v>
      </c>
    </row>
    <row r="19" spans="2:10" ht="55.5" customHeight="1">
      <c r="B19" s="7"/>
      <c r="C19" s="7"/>
      <c r="D19" s="339" t="s">
        <v>312</v>
      </c>
      <c r="E19" s="339" t="s">
        <v>313</v>
      </c>
      <c r="F19" s="343">
        <v>362</v>
      </c>
      <c r="G19" s="333" t="s">
        <v>314</v>
      </c>
      <c r="H19" s="341" t="s">
        <v>315</v>
      </c>
      <c r="I19" s="341" t="s">
        <v>316</v>
      </c>
      <c r="J19" s="342">
        <v>7000000.25</v>
      </c>
    </row>
    <row r="20" spans="2:10" ht="15">
      <c r="B20" s="7"/>
      <c r="C20" s="7"/>
      <c r="D20" s="26"/>
      <c r="E20" s="27"/>
      <c r="F20" s="27"/>
      <c r="G20" s="27"/>
      <c r="H20" s="28"/>
      <c r="I20" s="28"/>
      <c r="J20" s="401">
        <f>SUM(J17:J19)</f>
        <v>17000000.25</v>
      </c>
    </row>
    <row r="21" spans="2:10">
      <c r="B21" s="7"/>
      <c r="C21" s="7"/>
      <c r="D21" s="1" t="s">
        <v>158</v>
      </c>
      <c r="E21" s="19"/>
      <c r="F21" s="19"/>
      <c r="G21" s="19"/>
      <c r="H21" s="19"/>
      <c r="I21" s="19"/>
      <c r="J21" s="8"/>
    </row>
    <row r="22" spans="2:10">
      <c r="B22" s="7"/>
      <c r="C22" s="7"/>
      <c r="D22" s="1" t="s">
        <v>208</v>
      </c>
      <c r="E22" s="35"/>
      <c r="F22" s="35"/>
      <c r="G22" s="35"/>
      <c r="H22" s="35"/>
      <c r="I22" s="35"/>
      <c r="J22" s="36"/>
    </row>
    <row r="23" spans="2:10">
      <c r="B23" s="7"/>
      <c r="C23" s="7"/>
      <c r="D23" s="264" t="s">
        <v>161</v>
      </c>
      <c r="E23" s="35"/>
      <c r="F23" s="35"/>
      <c r="G23" s="35"/>
      <c r="H23" s="35"/>
      <c r="I23" s="35"/>
      <c r="J23" s="36"/>
    </row>
    <row r="24" spans="2:10">
      <c r="B24" s="7"/>
      <c r="C24" s="7"/>
      <c r="D24" s="19" t="s">
        <v>162</v>
      </c>
      <c r="E24" s="35"/>
      <c r="F24" s="35"/>
      <c r="G24" s="35"/>
      <c r="H24" s="35"/>
      <c r="I24" s="35"/>
      <c r="J24" s="36"/>
    </row>
    <row r="25" spans="2:10">
      <c r="B25" s="7"/>
      <c r="C25" s="7"/>
      <c r="D25" s="37" t="s">
        <v>199</v>
      </c>
      <c r="E25" s="35"/>
      <c r="F25" s="35"/>
      <c r="G25" s="35"/>
      <c r="H25" s="35"/>
      <c r="I25" s="35"/>
      <c r="J25" s="36"/>
    </row>
    <row r="26" spans="2:10">
      <c r="B26" s="7"/>
      <c r="C26" s="7"/>
      <c r="D26" s="37" t="s">
        <v>188</v>
      </c>
      <c r="E26" s="35"/>
      <c r="F26" s="35"/>
      <c r="G26" s="35"/>
      <c r="H26" s="35"/>
      <c r="I26" s="35"/>
      <c r="J26" s="36"/>
    </row>
    <row r="27" spans="2:10">
      <c r="B27" s="7"/>
      <c r="C27" s="7"/>
      <c r="D27" s="276"/>
      <c r="E27" s="35"/>
      <c r="F27" s="35"/>
      <c r="G27" s="35"/>
      <c r="H27" s="35"/>
      <c r="I27" s="35"/>
      <c r="J27" s="36"/>
    </row>
    <row r="28" spans="2:10">
      <c r="B28" s="7"/>
      <c r="C28" s="7"/>
      <c r="D28" s="19" t="s">
        <v>201</v>
      </c>
      <c r="E28" s="35"/>
      <c r="F28" s="35"/>
      <c r="G28" s="35"/>
      <c r="H28" s="35"/>
      <c r="I28" s="35"/>
      <c r="J28" s="36"/>
    </row>
    <row r="29" spans="2:10">
      <c r="B29" s="7"/>
      <c r="C29" s="7"/>
      <c r="D29" s="19" t="s">
        <v>163</v>
      </c>
      <c r="E29" s="35"/>
      <c r="F29" s="35"/>
      <c r="G29" s="35"/>
      <c r="H29" s="35"/>
      <c r="I29" s="35"/>
      <c r="J29" s="36"/>
    </row>
    <row r="30" spans="2:10">
      <c r="B30" s="7"/>
      <c r="C30" s="7"/>
      <c r="D30" s="19" t="s">
        <v>181</v>
      </c>
      <c r="E30" s="35"/>
      <c r="F30" s="35"/>
      <c r="G30" s="35"/>
      <c r="H30" s="35"/>
      <c r="I30" s="35"/>
      <c r="J30" s="36"/>
    </row>
    <row r="31" spans="2:10">
      <c r="B31" s="7"/>
      <c r="C31" s="7"/>
      <c r="D31" s="19" t="s">
        <v>164</v>
      </c>
      <c r="E31" s="35"/>
      <c r="F31" s="35"/>
      <c r="G31" s="35"/>
      <c r="H31" s="35"/>
      <c r="I31" s="35"/>
      <c r="J31" s="36"/>
    </row>
    <row r="32" spans="2:10">
      <c r="B32" s="7"/>
      <c r="C32" s="7"/>
      <c r="D32" s="19" t="s">
        <v>165</v>
      </c>
      <c r="E32" s="35"/>
      <c r="F32" s="35"/>
      <c r="G32" s="35"/>
      <c r="H32" s="35"/>
      <c r="I32" s="35"/>
      <c r="J32" s="36"/>
    </row>
    <row r="33" spans="2:10">
      <c r="B33" s="7"/>
      <c r="C33" s="7"/>
      <c r="D33" s="19" t="s">
        <v>166</v>
      </c>
      <c r="E33" s="35"/>
      <c r="F33" s="35"/>
      <c r="G33" s="35"/>
      <c r="H33" s="35"/>
      <c r="I33" s="35"/>
      <c r="J33" s="36"/>
    </row>
    <row r="34" spans="2:10">
      <c r="B34" s="7"/>
      <c r="C34" s="7"/>
      <c r="D34" s="19" t="s">
        <v>167</v>
      </c>
      <c r="E34" s="35"/>
      <c r="F34" s="35"/>
      <c r="G34" s="35"/>
      <c r="H34" s="35"/>
      <c r="I34" s="35"/>
      <c r="J34" s="36"/>
    </row>
    <row r="35" spans="2:10">
      <c r="B35" s="7"/>
      <c r="C35" s="7"/>
      <c r="D35" s="19" t="s">
        <v>168</v>
      </c>
      <c r="E35" s="35"/>
      <c r="F35" s="35"/>
      <c r="G35" s="35"/>
      <c r="H35" s="35"/>
      <c r="I35" s="35"/>
      <c r="J35" s="36"/>
    </row>
    <row r="36" spans="2:10" ht="6" customHeight="1" thickBot="1">
      <c r="B36" s="7"/>
      <c r="C36" s="38"/>
      <c r="D36" s="39"/>
      <c r="E36" s="39"/>
      <c r="F36" s="39"/>
      <c r="G36" s="39"/>
      <c r="H36" s="39"/>
      <c r="I36" s="39"/>
      <c r="J36" s="40"/>
    </row>
    <row r="37" spans="2:10" ht="9" customHeight="1">
      <c r="B37" s="7"/>
      <c r="C37" s="19"/>
      <c r="D37" s="19"/>
      <c r="E37" s="19"/>
      <c r="F37" s="19"/>
      <c r="G37" s="19"/>
      <c r="H37" s="19"/>
      <c r="I37" s="19"/>
      <c r="J37" s="19"/>
    </row>
    <row r="38" spans="2:10" ht="3.75" customHeight="1" thickBot="1">
      <c r="B38" s="7"/>
      <c r="C38" s="19"/>
      <c r="D38" s="19"/>
      <c r="E38" s="19"/>
      <c r="F38" s="19"/>
      <c r="G38" s="19"/>
      <c r="H38" s="19"/>
      <c r="I38" s="19"/>
      <c r="J38" s="19"/>
    </row>
    <row r="39" spans="2:10" ht="15" customHeight="1">
      <c r="B39" s="7"/>
      <c r="C39" s="20"/>
      <c r="D39" s="21" t="s">
        <v>28</v>
      </c>
      <c r="E39" s="22"/>
      <c r="F39" s="22"/>
      <c r="G39" s="22"/>
      <c r="H39" s="22"/>
      <c r="I39" s="22"/>
      <c r="J39" s="23"/>
    </row>
    <row r="40" spans="2:10" ht="8.25" customHeight="1" thickBot="1">
      <c r="B40" s="7"/>
      <c r="C40" s="7"/>
      <c r="D40" s="11"/>
      <c r="E40" s="19"/>
      <c r="F40" s="19"/>
      <c r="G40" s="19"/>
      <c r="H40" s="19"/>
      <c r="I40" s="19"/>
      <c r="J40" s="8"/>
    </row>
    <row r="41" spans="2:10" ht="13.5" customHeight="1">
      <c r="B41" s="7"/>
      <c r="C41" s="7"/>
      <c r="D41" s="494" t="s">
        <v>20</v>
      </c>
      <c r="E41" s="495"/>
      <c r="F41" s="496"/>
      <c r="G41" s="464" t="s">
        <v>21</v>
      </c>
      <c r="H41" s="464" t="s">
        <v>22</v>
      </c>
      <c r="I41" s="497" t="s">
        <v>23</v>
      </c>
      <c r="J41" s="498"/>
    </row>
    <row r="42" spans="2:10" ht="15" customHeight="1">
      <c r="B42" s="7"/>
      <c r="C42" s="7"/>
      <c r="D42" s="24" t="s">
        <v>24</v>
      </c>
      <c r="E42" s="501" t="s">
        <v>25</v>
      </c>
      <c r="F42" s="502"/>
      <c r="G42" s="465"/>
      <c r="H42" s="465"/>
      <c r="I42" s="499"/>
      <c r="J42" s="500"/>
    </row>
    <row r="43" spans="2:10" ht="17.25" customHeight="1">
      <c r="B43" s="7"/>
      <c r="C43" s="7"/>
      <c r="D43" s="29" t="s">
        <v>317</v>
      </c>
      <c r="E43" s="521" t="s">
        <v>318</v>
      </c>
      <c r="F43" s="522"/>
      <c r="G43" s="344" t="s">
        <v>319</v>
      </c>
      <c r="H43" s="344" t="s">
        <v>457</v>
      </c>
      <c r="I43" s="523">
        <v>400000</v>
      </c>
      <c r="J43" s="525"/>
    </row>
    <row r="44" spans="2:10" ht="17.25" customHeight="1">
      <c r="B44" s="7"/>
      <c r="C44" s="7"/>
      <c r="D44" s="29" t="s">
        <v>320</v>
      </c>
      <c r="E44" s="521" t="s">
        <v>321</v>
      </c>
      <c r="F44" s="522"/>
      <c r="G44" s="344" t="s">
        <v>322</v>
      </c>
      <c r="H44" s="344" t="s">
        <v>457</v>
      </c>
      <c r="I44" s="523">
        <v>350000</v>
      </c>
      <c r="J44" s="525"/>
    </row>
    <row r="45" spans="2:10" ht="17.25" customHeight="1">
      <c r="B45" s="7"/>
      <c r="C45" s="7"/>
      <c r="D45" s="29" t="s">
        <v>323</v>
      </c>
      <c r="E45" s="521" t="s">
        <v>324</v>
      </c>
      <c r="F45" s="522"/>
      <c r="G45" s="344" t="s">
        <v>325</v>
      </c>
      <c r="H45" s="344" t="s">
        <v>457</v>
      </c>
      <c r="I45" s="523">
        <v>400000</v>
      </c>
      <c r="J45" s="525"/>
    </row>
    <row r="46" spans="2:10" ht="17.25" customHeight="1">
      <c r="B46" s="7"/>
      <c r="C46" s="7"/>
      <c r="D46" s="29" t="s">
        <v>326</v>
      </c>
      <c r="E46" s="521" t="s">
        <v>327</v>
      </c>
      <c r="F46" s="522"/>
      <c r="G46" s="344" t="s">
        <v>328</v>
      </c>
      <c r="H46" s="344" t="s">
        <v>457</v>
      </c>
      <c r="I46" s="523">
        <v>500000</v>
      </c>
      <c r="J46" s="525"/>
    </row>
    <row r="47" spans="2:10" ht="17.25" customHeight="1">
      <c r="B47" s="7"/>
      <c r="C47" s="7"/>
      <c r="D47" s="29" t="s">
        <v>329</v>
      </c>
      <c r="E47" s="521" t="s">
        <v>330</v>
      </c>
      <c r="F47" s="522"/>
      <c r="G47" s="344" t="s">
        <v>328</v>
      </c>
      <c r="H47" s="344" t="s">
        <v>457</v>
      </c>
      <c r="I47" s="523">
        <v>350462</v>
      </c>
      <c r="J47" s="525"/>
    </row>
    <row r="48" spans="2:10" ht="17.25" customHeight="1">
      <c r="B48" s="7"/>
      <c r="C48" s="7"/>
      <c r="D48" s="27"/>
      <c r="E48" s="521"/>
      <c r="F48" s="522"/>
      <c r="G48" s="402"/>
      <c r="H48" s="344"/>
      <c r="I48" s="523">
        <f>SUM(I43:I47)</f>
        <v>2000462</v>
      </c>
      <c r="J48" s="524"/>
    </row>
    <row r="49" spans="2:11">
      <c r="B49" s="7"/>
      <c r="C49" s="7"/>
      <c r="D49" s="19" t="s">
        <v>29</v>
      </c>
      <c r="E49" s="35"/>
      <c r="F49" s="35"/>
      <c r="G49" s="35"/>
      <c r="H49" s="35"/>
      <c r="I49" s="35"/>
      <c r="J49" s="36"/>
      <c r="K49" s="19"/>
    </row>
    <row r="50" spans="2:11">
      <c r="B50" s="7"/>
      <c r="C50" s="7"/>
      <c r="D50" s="37" t="s">
        <v>169</v>
      </c>
      <c r="E50" s="35"/>
      <c r="F50" s="35"/>
      <c r="G50" s="35"/>
      <c r="H50" s="35"/>
      <c r="I50" s="35"/>
      <c r="J50" s="36"/>
      <c r="K50" s="19"/>
    </row>
    <row r="51" spans="2:11">
      <c r="B51" s="7"/>
      <c r="C51" s="7"/>
      <c r="D51" s="19" t="s">
        <v>200</v>
      </c>
      <c r="E51" s="37"/>
      <c r="F51" s="47"/>
      <c r="G51" s="48"/>
      <c r="H51" s="48"/>
      <c r="I51" s="48"/>
      <c r="J51" s="49"/>
      <c r="K51" s="50"/>
    </row>
    <row r="52" spans="2:11">
      <c r="B52" s="7"/>
      <c r="C52" s="7"/>
      <c r="D52" s="37" t="s">
        <v>172</v>
      </c>
      <c r="E52" s="37"/>
      <c r="F52" s="47"/>
      <c r="G52" s="48"/>
      <c r="H52" s="48"/>
      <c r="I52" s="48"/>
      <c r="J52" s="49"/>
      <c r="K52" s="50"/>
    </row>
    <row r="53" spans="2:11">
      <c r="B53" s="7"/>
      <c r="C53" s="7"/>
      <c r="D53" s="37" t="s">
        <v>173</v>
      </c>
      <c r="E53" s="35"/>
      <c r="F53" s="35"/>
      <c r="G53" s="35"/>
      <c r="H53" s="35"/>
      <c r="I53" s="35"/>
      <c r="J53" s="36"/>
    </row>
    <row r="54" spans="2:11">
      <c r="B54" s="7"/>
      <c r="C54" s="7"/>
      <c r="D54" s="37" t="s">
        <v>177</v>
      </c>
      <c r="E54" s="35"/>
      <c r="F54" s="35"/>
      <c r="G54" s="35"/>
      <c r="H54" s="35"/>
      <c r="I54" s="35"/>
      <c r="J54" s="36"/>
    </row>
    <row r="55" spans="2:11" ht="13.5" thickBot="1">
      <c r="B55" s="7"/>
      <c r="C55" s="38"/>
      <c r="D55" s="39" t="s">
        <v>178</v>
      </c>
      <c r="E55" s="51"/>
      <c r="F55" s="51"/>
      <c r="G55" s="51"/>
      <c r="H55" s="51"/>
      <c r="I55" s="51"/>
      <c r="J55" s="52"/>
    </row>
    <row r="56" spans="2:11" ht="15.75" customHeight="1" thickBot="1">
      <c r="B56" s="7"/>
      <c r="C56" s="19"/>
      <c r="D56" s="19"/>
      <c r="E56" s="19"/>
      <c r="F56" s="19"/>
      <c r="G56" s="19"/>
      <c r="H56" s="19"/>
      <c r="I56" s="19"/>
      <c r="J56" s="19"/>
      <c r="K56" s="19"/>
    </row>
    <row r="57" spans="2:11" ht="15" customHeight="1">
      <c r="B57" s="7"/>
      <c r="C57" s="2"/>
      <c r="D57" s="53" t="s">
        <v>30</v>
      </c>
      <c r="E57" s="4"/>
      <c r="F57" s="4"/>
      <c r="G57" s="4"/>
      <c r="H57" s="4"/>
      <c r="I57" s="4"/>
      <c r="J57" s="5"/>
      <c r="K57" s="19"/>
    </row>
    <row r="58" spans="2:11" ht="6.75" customHeight="1" thickBot="1">
      <c r="B58" s="7"/>
      <c r="C58" s="55"/>
      <c r="D58" s="56"/>
      <c r="E58" s="56"/>
      <c r="F58" s="56"/>
      <c r="G58" s="56"/>
      <c r="H58" s="56"/>
      <c r="I58" s="56"/>
      <c r="J58" s="54"/>
      <c r="K58" s="19"/>
    </row>
    <row r="59" spans="2:11" s="12" customFormat="1" ht="16.5" customHeight="1">
      <c r="B59" s="10"/>
      <c r="C59" s="57"/>
      <c r="D59" s="462" t="s">
        <v>20</v>
      </c>
      <c r="E59" s="463"/>
      <c r="F59" s="464" t="s">
        <v>21</v>
      </c>
      <c r="G59" s="464" t="s">
        <v>22</v>
      </c>
      <c r="H59" s="464" t="s">
        <v>23</v>
      </c>
      <c r="I59" s="464"/>
      <c r="J59" s="466"/>
    </row>
    <row r="60" spans="2:11" s="12" customFormat="1" ht="17.25" customHeight="1">
      <c r="B60" s="10"/>
      <c r="C60" s="57"/>
      <c r="D60" s="24" t="s">
        <v>24</v>
      </c>
      <c r="E60" s="58" t="s">
        <v>25</v>
      </c>
      <c r="F60" s="465"/>
      <c r="G60" s="465"/>
      <c r="H60" s="59" t="s">
        <v>31</v>
      </c>
      <c r="I60" s="59" t="s">
        <v>32</v>
      </c>
      <c r="J60" s="60" t="s">
        <v>33</v>
      </c>
    </row>
    <row r="61" spans="2:11" ht="18" customHeight="1">
      <c r="B61" s="7"/>
      <c r="C61" s="55"/>
      <c r="D61" s="61"/>
      <c r="E61" s="62"/>
      <c r="F61" s="63"/>
      <c r="G61" s="64"/>
      <c r="H61" s="65"/>
      <c r="I61" s="66"/>
      <c r="J61" s="67"/>
    </row>
    <row r="62" spans="2:11" ht="18" customHeight="1">
      <c r="B62" s="7"/>
      <c r="C62" s="55"/>
      <c r="D62" s="68"/>
      <c r="E62" s="69"/>
      <c r="F62" s="70"/>
      <c r="G62" s="71"/>
      <c r="H62" s="72"/>
      <c r="I62" s="73"/>
      <c r="J62" s="74"/>
    </row>
    <row r="63" spans="2:11" ht="18" customHeight="1" thickBot="1">
      <c r="B63" s="7"/>
      <c r="C63" s="55"/>
      <c r="D63" s="75"/>
      <c r="E63" s="76"/>
      <c r="F63" s="77"/>
      <c r="G63" s="78"/>
      <c r="H63" s="79"/>
      <c r="I63" s="80"/>
      <c r="J63" s="81"/>
    </row>
    <row r="64" spans="2:11" ht="18" customHeight="1">
      <c r="B64" s="7"/>
      <c r="C64" s="55"/>
      <c r="D64" s="268" t="s">
        <v>26</v>
      </c>
      <c r="E64" s="269"/>
      <c r="F64" s="270"/>
      <c r="G64" s="271"/>
      <c r="H64" s="271"/>
      <c r="I64" s="272"/>
      <c r="J64" s="5"/>
    </row>
    <row r="65" spans="2:11" ht="15.75" customHeight="1">
      <c r="B65" s="7"/>
      <c r="C65" s="55"/>
      <c r="D65" s="459" t="s">
        <v>174</v>
      </c>
      <c r="E65" s="460"/>
      <c r="F65" s="460"/>
      <c r="G65" s="460"/>
      <c r="H65" s="460"/>
      <c r="I65" s="460"/>
      <c r="J65" s="461"/>
      <c r="K65" s="19"/>
    </row>
    <row r="66" spans="2:11" ht="15.75" customHeight="1">
      <c r="B66" s="7"/>
      <c r="C66" s="55"/>
      <c r="D66" s="306" t="s">
        <v>175</v>
      </c>
      <c r="E66" s="307"/>
      <c r="F66" s="307"/>
      <c r="G66" s="307"/>
      <c r="H66" s="307"/>
      <c r="I66" s="307"/>
      <c r="J66" s="308"/>
      <c r="K66" s="19"/>
    </row>
    <row r="67" spans="2:11" ht="13.5" thickBot="1">
      <c r="B67" s="7"/>
      <c r="C67" s="82"/>
      <c r="D67" s="157" t="s">
        <v>176</v>
      </c>
      <c r="E67" s="83"/>
      <c r="F67" s="84"/>
      <c r="G67" s="85"/>
      <c r="H67" s="85"/>
      <c r="I67" s="85"/>
      <c r="J67" s="86"/>
      <c r="K67" s="19"/>
    </row>
    <row r="68" spans="2:11" ht="13.5" customHeight="1" thickBot="1">
      <c r="B68" s="7"/>
      <c r="C68" s="56"/>
      <c r="D68" s="87"/>
      <c r="E68" s="88"/>
      <c r="F68" s="89"/>
      <c r="G68" s="90"/>
      <c r="H68" s="90"/>
      <c r="I68" s="90"/>
      <c r="J68" s="90"/>
      <c r="K68" s="19"/>
    </row>
    <row r="69" spans="2:11" ht="15" customHeight="1">
      <c r="B69" s="7"/>
      <c r="C69" s="2"/>
      <c r="D69" s="53" t="s">
        <v>34</v>
      </c>
      <c r="E69" s="4"/>
      <c r="F69" s="4"/>
      <c r="G69" s="4"/>
      <c r="H69" s="4"/>
      <c r="I69" s="4"/>
      <c r="J69" s="5"/>
      <c r="K69" s="19"/>
    </row>
    <row r="70" spans="2:11" ht="5.25" customHeight="1" thickBot="1">
      <c r="B70" s="7"/>
      <c r="C70" s="55"/>
      <c r="D70" s="56"/>
      <c r="E70" s="56"/>
      <c r="F70" s="56"/>
      <c r="G70" s="56"/>
      <c r="H70" s="56"/>
      <c r="I70" s="56"/>
      <c r="J70" s="54"/>
      <c r="K70" s="19"/>
    </row>
    <row r="71" spans="2:11" s="12" customFormat="1" ht="15" customHeight="1">
      <c r="B71" s="10"/>
      <c r="C71" s="57"/>
      <c r="D71" s="462" t="s">
        <v>20</v>
      </c>
      <c r="E71" s="463"/>
      <c r="F71" s="464" t="s">
        <v>21</v>
      </c>
      <c r="G71" s="464" t="s">
        <v>22</v>
      </c>
      <c r="H71" s="464" t="s">
        <v>23</v>
      </c>
      <c r="I71" s="464"/>
      <c r="J71" s="466"/>
    </row>
    <row r="72" spans="2:11" s="12" customFormat="1" ht="23.25" customHeight="1">
      <c r="B72" s="10"/>
      <c r="C72" s="57"/>
      <c r="D72" s="24" t="s">
        <v>24</v>
      </c>
      <c r="E72" s="58" t="s">
        <v>25</v>
      </c>
      <c r="F72" s="465"/>
      <c r="G72" s="465"/>
      <c r="H72" s="59" t="s">
        <v>31</v>
      </c>
      <c r="I72" s="59" t="s">
        <v>32</v>
      </c>
      <c r="J72" s="60" t="s">
        <v>33</v>
      </c>
    </row>
    <row r="73" spans="2:11" ht="18" customHeight="1">
      <c r="B73" s="7"/>
      <c r="C73" s="55"/>
      <c r="D73" s="61"/>
      <c r="E73" s="62"/>
      <c r="F73" s="63"/>
      <c r="G73" s="72"/>
      <c r="H73" s="91"/>
      <c r="I73" s="91"/>
      <c r="J73" s="67"/>
    </row>
    <row r="74" spans="2:11" ht="18" customHeight="1">
      <c r="B74" s="7"/>
      <c r="C74" s="55"/>
      <c r="D74" s="68"/>
      <c r="E74" s="69"/>
      <c r="F74" s="70"/>
      <c r="G74" s="92"/>
      <c r="H74" s="93"/>
      <c r="I74" s="93"/>
      <c r="J74" s="74"/>
    </row>
    <row r="75" spans="2:11" ht="18" customHeight="1" thickBot="1">
      <c r="B75" s="7"/>
      <c r="C75" s="55"/>
      <c r="D75" s="75"/>
      <c r="E75" s="76"/>
      <c r="F75" s="77"/>
      <c r="G75" s="94"/>
      <c r="H75" s="95"/>
      <c r="I75" s="95"/>
      <c r="J75" s="81"/>
    </row>
    <row r="76" spans="2:11">
      <c r="B76" s="7"/>
      <c r="C76" s="55"/>
      <c r="D76" s="19" t="s">
        <v>26</v>
      </c>
      <c r="E76" s="88"/>
      <c r="F76" s="89"/>
      <c r="G76" s="90"/>
      <c r="H76" s="90"/>
      <c r="I76" s="90"/>
      <c r="J76" s="96"/>
      <c r="K76" s="19"/>
    </row>
    <row r="77" spans="2:11" ht="12.75" customHeight="1">
      <c r="B77" s="7"/>
      <c r="C77" s="55"/>
      <c r="D77" s="467" t="s">
        <v>179</v>
      </c>
      <c r="E77" s="467"/>
      <c r="F77" s="467"/>
      <c r="G77" s="467"/>
      <c r="H77" s="467"/>
      <c r="I77" s="467"/>
      <c r="J77" s="266"/>
      <c r="K77" s="19"/>
    </row>
    <row r="78" spans="2:11" ht="13.5" thickBot="1">
      <c r="B78" s="7"/>
      <c r="C78" s="55"/>
      <c r="D78" s="83" t="s">
        <v>180</v>
      </c>
      <c r="E78" s="267"/>
      <c r="F78" s="267"/>
      <c r="G78" s="267"/>
      <c r="H78" s="267"/>
      <c r="I78" s="267"/>
      <c r="J78" s="97"/>
      <c r="K78" s="19"/>
    </row>
    <row r="79" spans="2:11" ht="15" customHeight="1" thickBot="1">
      <c r="B79" s="7"/>
      <c r="C79" s="98"/>
      <c r="D79" s="98"/>
      <c r="E79" s="98"/>
      <c r="F79" s="98"/>
      <c r="G79" s="98"/>
      <c r="H79" s="98"/>
      <c r="I79" s="98"/>
      <c r="J79" s="98"/>
      <c r="K79" s="19"/>
    </row>
    <row r="80" spans="2:11" s="106" customFormat="1" ht="38.25">
      <c r="B80" s="99"/>
      <c r="C80" s="100"/>
      <c r="D80" s="101" t="s">
        <v>192</v>
      </c>
      <c r="E80" s="102"/>
      <c r="F80" s="102"/>
      <c r="G80" s="103"/>
      <c r="H80" s="303" t="s">
        <v>35</v>
      </c>
      <c r="I80" s="303" t="s">
        <v>36</v>
      </c>
      <c r="J80" s="104" t="s">
        <v>37</v>
      </c>
    </row>
    <row r="81" spans="2:11" s="106" customFormat="1" ht="17.25" customHeight="1">
      <c r="B81" s="99"/>
      <c r="C81" s="99"/>
      <c r="D81" s="107" t="s">
        <v>38</v>
      </c>
      <c r="E81" s="108"/>
      <c r="F81" s="108"/>
      <c r="G81" s="108"/>
      <c r="H81" s="109"/>
      <c r="I81" s="109"/>
      <c r="J81" s="110"/>
    </row>
    <row r="82" spans="2:11" s="106" customFormat="1" ht="17.25" customHeight="1">
      <c r="B82" s="99"/>
      <c r="C82" s="99"/>
      <c r="D82" s="107" t="s">
        <v>39</v>
      </c>
      <c r="E82" s="108"/>
      <c r="F82" s="108"/>
      <c r="G82" s="108"/>
      <c r="H82" s="109"/>
      <c r="I82" s="109"/>
      <c r="J82" s="110"/>
    </row>
    <row r="83" spans="2:11" s="106" customFormat="1" ht="17.25" customHeight="1">
      <c r="B83" s="99"/>
      <c r="C83" s="99"/>
      <c r="D83" s="111" t="s">
        <v>40</v>
      </c>
      <c r="E83" s="112"/>
      <c r="F83" s="112"/>
      <c r="G83" s="112"/>
      <c r="H83" s="109"/>
      <c r="I83" s="110">
        <v>4935185</v>
      </c>
      <c r="J83" s="110"/>
    </row>
    <row r="84" spans="2:11" s="106" customFormat="1" ht="17.25" customHeight="1">
      <c r="B84" s="99"/>
      <c r="C84" s="99"/>
      <c r="D84" s="107" t="s">
        <v>41</v>
      </c>
      <c r="E84" s="108"/>
      <c r="F84" s="108"/>
      <c r="G84" s="108"/>
      <c r="H84" s="109"/>
      <c r="I84" s="109"/>
      <c r="J84" s="110"/>
    </row>
    <row r="85" spans="2:11" s="106" customFormat="1" ht="17.25" customHeight="1">
      <c r="B85" s="99"/>
      <c r="C85" s="99"/>
      <c r="D85" s="107" t="s">
        <v>42</v>
      </c>
      <c r="E85" s="108"/>
      <c r="F85" s="108"/>
      <c r="G85" s="108"/>
      <c r="H85" s="109"/>
      <c r="I85" s="109"/>
      <c r="J85" s="110"/>
    </row>
    <row r="86" spans="2:11" s="106" customFormat="1" ht="17.25" customHeight="1">
      <c r="B86" s="99"/>
      <c r="C86" s="99"/>
      <c r="D86" s="111" t="s">
        <v>43</v>
      </c>
      <c r="E86" s="112"/>
      <c r="F86" s="112"/>
      <c r="G86" s="112"/>
      <c r="H86" s="109"/>
      <c r="I86" s="109"/>
      <c r="J86" s="110"/>
    </row>
    <row r="87" spans="2:11" s="106" customFormat="1" ht="17.25" customHeight="1">
      <c r="B87" s="99"/>
      <c r="C87" s="99"/>
      <c r="D87" s="111" t="s">
        <v>194</v>
      </c>
      <c r="E87" s="112"/>
      <c r="F87" s="112"/>
      <c r="G87" s="112"/>
      <c r="H87" s="109"/>
      <c r="I87" s="109"/>
      <c r="J87" s="110"/>
    </row>
    <row r="88" spans="2:11" s="106" customFormat="1" ht="17.25" customHeight="1">
      <c r="B88" s="99"/>
      <c r="C88" s="99"/>
      <c r="D88" s="111" t="s">
        <v>44</v>
      </c>
      <c r="E88" s="112"/>
      <c r="F88" s="112"/>
      <c r="G88" s="112"/>
      <c r="H88" s="109"/>
      <c r="I88" s="109"/>
      <c r="J88" s="110"/>
    </row>
    <row r="89" spans="2:11" s="106" customFormat="1" ht="17.25" customHeight="1">
      <c r="B89" s="99"/>
      <c r="C89" s="99"/>
      <c r="D89" s="111" t="s">
        <v>45</v>
      </c>
      <c r="E89" s="112"/>
      <c r="F89" s="112"/>
      <c r="G89" s="112"/>
      <c r="H89" s="109"/>
      <c r="I89" s="109"/>
      <c r="J89" s="110"/>
    </row>
    <row r="90" spans="2:11" s="106" customFormat="1" ht="17.25" customHeight="1">
      <c r="B90" s="99"/>
      <c r="C90" s="99"/>
      <c r="D90" s="111" t="s">
        <v>46</v>
      </c>
      <c r="E90" s="112"/>
      <c r="F90" s="112"/>
      <c r="G90" s="112"/>
      <c r="H90" s="109"/>
      <c r="I90" s="109"/>
      <c r="J90" s="110"/>
    </row>
    <row r="91" spans="2:11" s="106" customFormat="1" ht="17.25" customHeight="1">
      <c r="B91" s="99"/>
      <c r="C91" s="99"/>
      <c r="D91" s="111" t="s">
        <v>47</v>
      </c>
      <c r="E91" s="112"/>
      <c r="F91" s="112"/>
      <c r="G91" s="112"/>
      <c r="H91" s="113"/>
      <c r="I91" s="109"/>
      <c r="J91" s="110"/>
    </row>
    <row r="92" spans="2:11" s="106" customFormat="1" ht="17.25" customHeight="1">
      <c r="B92" s="99"/>
      <c r="C92" s="99"/>
      <c r="D92" s="114" t="s">
        <v>2</v>
      </c>
      <c r="E92" s="18"/>
      <c r="F92" s="18"/>
      <c r="G92" s="18"/>
      <c r="H92" s="115"/>
      <c r="I92" s="115">
        <f>SUM(I83:I91)</f>
        <v>4935185</v>
      </c>
      <c r="J92" s="115"/>
    </row>
    <row r="93" spans="2:11" s="106" customFormat="1" ht="17.25" customHeight="1">
      <c r="B93" s="99"/>
      <c r="C93" s="99"/>
      <c r="D93" s="307" t="s">
        <v>48</v>
      </c>
      <c r="E93" s="300"/>
      <c r="F93" s="300"/>
      <c r="G93" s="14"/>
      <c r="H93" s="299"/>
      <c r="I93" s="299"/>
      <c r="J93" s="299"/>
    </row>
    <row r="94" spans="2:11" s="106" customFormat="1" ht="15" customHeight="1" thickBot="1">
      <c r="B94" s="99"/>
      <c r="C94" s="116"/>
      <c r="D94" s="301" t="s">
        <v>196</v>
      </c>
      <c r="E94" s="301"/>
      <c r="F94" s="301"/>
      <c r="G94" s="118"/>
      <c r="H94" s="119"/>
      <c r="I94" s="119"/>
      <c r="J94" s="120"/>
    </row>
    <row r="95" spans="2:11" ht="15.75" customHeight="1" thickBot="1">
      <c r="B95" s="7"/>
      <c r="C95" s="19"/>
      <c r="D95" s="19"/>
      <c r="E95" s="19"/>
      <c r="F95" s="19"/>
      <c r="G95" s="19"/>
      <c r="H95" s="19"/>
      <c r="I95" s="19"/>
      <c r="J95" s="19"/>
      <c r="K95" s="19"/>
    </row>
    <row r="96" spans="2:11" s="126" customFormat="1">
      <c r="B96" s="57"/>
      <c r="C96" s="121"/>
      <c r="D96" s="53" t="s">
        <v>49</v>
      </c>
      <c r="E96" s="122"/>
      <c r="F96" s="122"/>
      <c r="G96" s="53"/>
      <c r="H96" s="53"/>
      <c r="I96" s="53"/>
      <c r="J96" s="123"/>
      <c r="K96" s="125"/>
    </row>
    <row r="97" spans="2:11" s="130" customFormat="1" ht="17.25" customHeight="1">
      <c r="B97" s="127"/>
      <c r="C97" s="127"/>
      <c r="D97" s="128"/>
      <c r="E97" s="307"/>
      <c r="F97" s="307"/>
      <c r="G97" s="307"/>
      <c r="H97" s="307"/>
      <c r="I97" s="307"/>
      <c r="J97" s="305" t="s">
        <v>23</v>
      </c>
      <c r="K97" s="128"/>
    </row>
    <row r="98" spans="2:11" s="130" customFormat="1" ht="17.25" customHeight="1">
      <c r="B98" s="127"/>
      <c r="C98" s="127"/>
      <c r="D98" s="131" t="s">
        <v>50</v>
      </c>
      <c r="E98" s="132"/>
      <c r="F98" s="132"/>
      <c r="G98" s="132"/>
      <c r="H98" s="132"/>
      <c r="I98" s="133"/>
      <c r="J98" s="110" t="s">
        <v>331</v>
      </c>
      <c r="K98" s="128"/>
    </row>
    <row r="99" spans="2:11" s="130" customFormat="1" ht="17.25" customHeight="1">
      <c r="B99" s="127"/>
      <c r="C99" s="127"/>
      <c r="D99" s="134" t="s">
        <v>51</v>
      </c>
      <c r="E99" s="132"/>
      <c r="F99" s="132"/>
      <c r="G99" s="132"/>
      <c r="H99" s="132"/>
      <c r="I99" s="132"/>
      <c r="J99" s="148"/>
      <c r="K99" s="128"/>
    </row>
    <row r="100" spans="2:11" s="130" customFormat="1" ht="14.25" customHeight="1">
      <c r="B100" s="127"/>
      <c r="C100" s="127"/>
      <c r="D100" s="135" t="s">
        <v>2</v>
      </c>
      <c r="E100" s="132"/>
      <c r="F100" s="132"/>
      <c r="G100" s="132"/>
      <c r="H100" s="132"/>
      <c r="I100" s="132"/>
      <c r="J100" s="110"/>
      <c r="K100" s="128"/>
    </row>
    <row r="101" spans="2:11" s="130" customFormat="1" ht="14.25" customHeight="1" thickBot="1">
      <c r="B101" s="127"/>
      <c r="C101" s="136"/>
      <c r="D101" s="117" t="s">
        <v>191</v>
      </c>
      <c r="E101" s="117"/>
      <c r="F101" s="137"/>
      <c r="G101" s="137"/>
      <c r="H101" s="119"/>
      <c r="I101" s="119"/>
      <c r="J101" s="138"/>
    </row>
    <row r="102" spans="2:11" s="6" customFormat="1" ht="15" customHeight="1" thickBot="1">
      <c r="B102" s="55"/>
      <c r="C102" s="56"/>
      <c r="D102" s="56"/>
      <c r="E102" s="56"/>
      <c r="F102" s="56"/>
      <c r="G102" s="56"/>
      <c r="H102" s="56"/>
      <c r="I102" s="56"/>
      <c r="J102" s="56"/>
      <c r="K102" s="56"/>
    </row>
    <row r="103" spans="2:11" s="6" customFormat="1" ht="15" customHeight="1">
      <c r="B103" s="55"/>
      <c r="C103" s="2"/>
      <c r="D103" s="21" t="s">
        <v>52</v>
      </c>
      <c r="E103" s="4"/>
      <c r="F103" s="4"/>
      <c r="G103" s="4"/>
      <c r="H103" s="453" t="s">
        <v>23</v>
      </c>
      <c r="I103" s="454"/>
      <c r="J103" s="455"/>
      <c r="K103" s="56"/>
    </row>
    <row r="104" spans="2:11" s="6" customFormat="1" ht="17.25" customHeight="1">
      <c r="B104" s="55"/>
      <c r="C104" s="55"/>
      <c r="D104" s="313" t="s">
        <v>53</v>
      </c>
      <c r="E104" s="139"/>
      <c r="F104" s="313"/>
      <c r="G104" s="140" t="s">
        <v>54</v>
      </c>
      <c r="H104" s="59" t="s">
        <v>31</v>
      </c>
      <c r="I104" s="59" t="s">
        <v>32</v>
      </c>
      <c r="J104" s="60" t="s">
        <v>33</v>
      </c>
      <c r="K104" s="56"/>
    </row>
    <row r="105" spans="2:11" s="147" customFormat="1" ht="17.25" customHeight="1">
      <c r="B105" s="141"/>
      <c r="C105" s="141"/>
      <c r="D105" s="142" t="s">
        <v>55</v>
      </c>
      <c r="E105" s="313"/>
      <c r="F105" s="142"/>
      <c r="G105" s="143">
        <v>3</v>
      </c>
      <c r="H105" s="115">
        <v>17000000.25</v>
      </c>
      <c r="I105" s="144"/>
      <c r="J105" s="145"/>
      <c r="K105" s="14"/>
    </row>
    <row r="106" spans="2:11" s="130" customFormat="1" ht="17.25" customHeight="1">
      <c r="B106" s="127"/>
      <c r="C106" s="127"/>
      <c r="D106" s="142" t="s">
        <v>56</v>
      </c>
      <c r="E106" s="142"/>
      <c r="F106" s="142"/>
      <c r="G106" s="148">
        <v>5</v>
      </c>
      <c r="H106" s="324">
        <v>2000462</v>
      </c>
      <c r="I106" s="149"/>
      <c r="J106" s="150"/>
      <c r="K106" s="128"/>
    </row>
    <row r="107" spans="2:11" s="130" customFormat="1" ht="17.25" customHeight="1">
      <c r="B107" s="127"/>
      <c r="C107" s="127"/>
      <c r="D107" s="142" t="s">
        <v>57</v>
      </c>
      <c r="E107" s="142"/>
      <c r="F107" s="142"/>
      <c r="G107" s="148"/>
      <c r="H107" s="148"/>
      <c r="I107" s="148"/>
      <c r="J107" s="110"/>
      <c r="K107" s="128"/>
    </row>
    <row r="108" spans="2:11" s="130" customFormat="1" ht="17.25" customHeight="1">
      <c r="B108" s="127"/>
      <c r="C108" s="127"/>
      <c r="D108" s="142" t="s">
        <v>58</v>
      </c>
      <c r="E108" s="142"/>
      <c r="F108" s="142"/>
      <c r="G108" s="148"/>
      <c r="H108" s="148"/>
      <c r="I108" s="148"/>
      <c r="J108" s="110"/>
      <c r="K108" s="128"/>
    </row>
    <row r="109" spans="2:11" s="130" customFormat="1" ht="17.25" customHeight="1">
      <c r="B109" s="127"/>
      <c r="C109" s="127"/>
      <c r="D109" s="151" t="s">
        <v>59</v>
      </c>
      <c r="E109" s="142"/>
      <c r="F109" s="142"/>
      <c r="G109" s="149"/>
      <c r="H109" s="324">
        <v>740277.75</v>
      </c>
      <c r="I109" s="149"/>
      <c r="J109" s="150"/>
      <c r="K109" s="128"/>
    </row>
    <row r="110" spans="2:11" s="130" customFormat="1" ht="17.25" customHeight="1">
      <c r="B110" s="127"/>
      <c r="C110" s="127"/>
      <c r="D110" s="151" t="s">
        <v>60</v>
      </c>
      <c r="E110" s="142"/>
      <c r="F110" s="142"/>
      <c r="G110" s="149"/>
      <c r="H110" s="149"/>
      <c r="I110" s="148"/>
      <c r="J110" s="110">
        <v>4935185</v>
      </c>
      <c r="K110" s="128"/>
    </row>
    <row r="111" spans="2:11" s="130" customFormat="1" ht="17.25" customHeight="1">
      <c r="B111" s="127"/>
      <c r="C111" s="127"/>
      <c r="D111" s="151" t="s">
        <v>61</v>
      </c>
      <c r="E111" s="142"/>
      <c r="F111" s="142"/>
      <c r="G111" s="148"/>
      <c r="H111" s="149"/>
      <c r="I111" s="149"/>
      <c r="J111" s="110"/>
      <c r="K111" s="128"/>
    </row>
    <row r="112" spans="2:11" s="130" customFormat="1" ht="17.25" customHeight="1">
      <c r="B112" s="127"/>
      <c r="C112" s="127"/>
      <c r="D112" s="152" t="s">
        <v>62</v>
      </c>
      <c r="E112" s="142"/>
      <c r="F112" s="152"/>
      <c r="G112" s="334">
        <f>G111+G108+G107+G106+G105</f>
        <v>8</v>
      </c>
      <c r="H112" s="109">
        <f>SUM(H105:H109)</f>
        <v>19740740</v>
      </c>
      <c r="I112" s="109">
        <f>I107+I108+I110</f>
        <v>0</v>
      </c>
      <c r="J112" s="110">
        <f>J107+J108+J110+J111</f>
        <v>4935185</v>
      </c>
      <c r="K112" s="128"/>
    </row>
    <row r="113" spans="2:11" s="130" customFormat="1" ht="17.25" customHeight="1" thickBot="1">
      <c r="B113" s="127"/>
      <c r="C113" s="136"/>
      <c r="D113" s="153" t="s">
        <v>63</v>
      </c>
      <c r="E113" s="154"/>
      <c r="F113" s="153"/>
      <c r="G113" s="400">
        <f>SUM(G112)</f>
        <v>8</v>
      </c>
      <c r="H113" s="456">
        <v>24675925</v>
      </c>
      <c r="I113" s="457"/>
      <c r="J113" s="458"/>
      <c r="K113" s="128"/>
    </row>
    <row r="114" spans="2:11" ht="13.5" thickBot="1">
      <c r="B114" s="38"/>
      <c r="C114" s="39"/>
      <c r="D114" s="39"/>
      <c r="E114" s="39"/>
      <c r="F114" s="39"/>
      <c r="G114" s="39"/>
      <c r="H114" s="39"/>
      <c r="I114" s="39"/>
      <c r="J114" s="39"/>
      <c r="K114" s="19"/>
    </row>
    <row r="117" spans="2:11">
      <c r="C117" s="1" t="s">
        <v>448</v>
      </c>
      <c r="E117" s="1" t="s">
        <v>449</v>
      </c>
      <c r="I117" s="1" t="s">
        <v>440</v>
      </c>
    </row>
    <row r="118" spans="2:11">
      <c r="I118" s="1" t="s">
        <v>441</v>
      </c>
    </row>
  </sheetData>
  <mergeCells count="36">
    <mergeCell ref="E47:F47"/>
    <mergeCell ref="E48:F48"/>
    <mergeCell ref="I48:J48"/>
    <mergeCell ref="I43:J43"/>
    <mergeCell ref="I44:J44"/>
    <mergeCell ref="I45:J45"/>
    <mergeCell ref="I46:J46"/>
    <mergeCell ref="I47:J47"/>
    <mergeCell ref="E43:F43"/>
    <mergeCell ref="E44:F44"/>
    <mergeCell ref="E45:F45"/>
    <mergeCell ref="E46:F46"/>
    <mergeCell ref="C3:J5"/>
    <mergeCell ref="D15:E15"/>
    <mergeCell ref="F15:F16"/>
    <mergeCell ref="G15:G16"/>
    <mergeCell ref="H15:H16"/>
    <mergeCell ref="I15:I16"/>
    <mergeCell ref="J15:J16"/>
    <mergeCell ref="D41:F41"/>
    <mergeCell ref="G41:G42"/>
    <mergeCell ref="H41:H42"/>
    <mergeCell ref="I41:J42"/>
    <mergeCell ref="E42:F42"/>
    <mergeCell ref="D77:I77"/>
    <mergeCell ref="H103:J103"/>
    <mergeCell ref="H113:J113"/>
    <mergeCell ref="D59:E59"/>
    <mergeCell ref="F59:F60"/>
    <mergeCell ref="G59:G60"/>
    <mergeCell ref="H59:J59"/>
    <mergeCell ref="D65:J65"/>
    <mergeCell ref="D71:E71"/>
    <mergeCell ref="F71:F72"/>
    <mergeCell ref="G71:G72"/>
    <mergeCell ref="H71:J71"/>
  </mergeCells>
  <printOptions horizontalCentered="1"/>
  <pageMargins left="0.25" right="0.25" top="0.75" bottom="0.75" header="0.3" footer="0.3"/>
  <pageSetup paperSize="9" scale="45"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7"/>
  <sheetViews>
    <sheetView showGridLines="0" zoomScale="70" zoomScaleNormal="70" workbookViewId="0">
      <selection activeCell="I18" sqref="I18"/>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75" t="s">
        <v>198</v>
      </c>
      <c r="D3" s="475"/>
      <c r="E3" s="475"/>
      <c r="F3" s="475"/>
      <c r="G3" s="475"/>
      <c r="H3" s="475"/>
      <c r="I3" s="475"/>
      <c r="J3" s="475"/>
      <c r="K3" s="8"/>
    </row>
    <row r="4" spans="2:11">
      <c r="B4" s="7"/>
      <c r="C4" s="475"/>
      <c r="D4" s="475"/>
      <c r="E4" s="475"/>
      <c r="F4" s="475"/>
      <c r="G4" s="475"/>
      <c r="H4" s="475"/>
      <c r="I4" s="475"/>
      <c r="J4" s="475"/>
      <c r="K4" s="8"/>
    </row>
    <row r="5" spans="2:11" ht="18" customHeight="1">
      <c r="B5" s="7"/>
      <c r="C5" s="475"/>
      <c r="D5" s="475"/>
      <c r="E5" s="475"/>
      <c r="F5" s="475"/>
      <c r="G5" s="475"/>
      <c r="H5" s="475"/>
      <c r="I5" s="475"/>
      <c r="J5" s="475"/>
      <c r="K5" s="8"/>
    </row>
    <row r="6" spans="2:11" ht="17.25" customHeight="1">
      <c r="B6" s="7"/>
      <c r="C6" s="373"/>
      <c r="D6" s="373"/>
      <c r="E6" s="373"/>
      <c r="F6" s="373"/>
      <c r="G6" s="373"/>
      <c r="H6" s="373"/>
      <c r="I6" s="373"/>
      <c r="J6" s="373"/>
      <c r="K6" s="8"/>
    </row>
    <row r="7" spans="2:11" s="12" customFormat="1">
      <c r="B7" s="10"/>
      <c r="C7" s="11" t="s">
        <v>0</v>
      </c>
      <c r="E7" s="13" t="s">
        <v>4</v>
      </c>
      <c r="F7" s="11"/>
      <c r="G7" s="14" t="s">
        <v>13</v>
      </c>
      <c r="H7" s="11"/>
      <c r="I7" s="11"/>
      <c r="J7" s="14"/>
      <c r="K7" s="15"/>
    </row>
    <row r="8" spans="2:11" s="12" customFormat="1">
      <c r="B8" s="10"/>
      <c r="C8" s="11" t="s">
        <v>1</v>
      </c>
      <c r="E8" s="16" t="s">
        <v>7</v>
      </c>
      <c r="F8" s="11"/>
      <c r="G8" s="14" t="s">
        <v>14</v>
      </c>
      <c r="H8" s="17" t="s">
        <v>454</v>
      </c>
      <c r="I8" s="14"/>
      <c r="J8" s="11"/>
      <c r="K8" s="15"/>
    </row>
    <row r="9" spans="2:11" s="12" customFormat="1">
      <c r="B9" s="10"/>
      <c r="C9" s="11" t="s">
        <v>193</v>
      </c>
      <c r="D9" s="11"/>
      <c r="E9" s="388">
        <v>20419082</v>
      </c>
      <c r="F9" s="11" t="s">
        <v>15</v>
      </c>
      <c r="G9" s="14" t="s">
        <v>16</v>
      </c>
      <c r="H9" s="18" t="s">
        <v>427</v>
      </c>
      <c r="I9" s="14"/>
      <c r="J9" s="11"/>
      <c r="K9" s="15"/>
    </row>
    <row r="10" spans="2:11" s="12" customFormat="1">
      <c r="B10" s="10"/>
      <c r="C10" s="11"/>
      <c r="D10" s="11"/>
      <c r="E10" s="11"/>
      <c r="F10" s="11"/>
      <c r="G10" s="14" t="s">
        <v>17</v>
      </c>
      <c r="H10" s="18">
        <v>647</v>
      </c>
      <c r="I10" s="14"/>
      <c r="J10" s="11"/>
      <c r="K10" s="15"/>
    </row>
    <row r="11" spans="2:11" s="12" customFormat="1">
      <c r="B11" s="10"/>
      <c r="C11" s="11"/>
      <c r="D11" s="11"/>
      <c r="E11" s="11"/>
      <c r="F11" s="11"/>
      <c r="G11" s="14" t="s">
        <v>18</v>
      </c>
      <c r="H11" s="18">
        <v>5890068585</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8" t="s">
        <v>20</v>
      </c>
      <c r="E15" s="489"/>
      <c r="F15" s="477" t="s">
        <v>156</v>
      </c>
      <c r="G15" s="477" t="s">
        <v>73</v>
      </c>
      <c r="H15" s="490" t="s">
        <v>74</v>
      </c>
      <c r="I15" s="382" t="s">
        <v>157</v>
      </c>
      <c r="J15" s="384" t="s">
        <v>23</v>
      </c>
      <c r="K15" s="8"/>
    </row>
    <row r="16" spans="2:11" ht="43.5" customHeight="1">
      <c r="B16" s="7"/>
      <c r="C16" s="7"/>
      <c r="D16" s="265" t="s">
        <v>159</v>
      </c>
      <c r="E16" s="381" t="s">
        <v>160</v>
      </c>
      <c r="F16" s="478"/>
      <c r="G16" s="478"/>
      <c r="H16" s="491"/>
      <c r="I16" s="383"/>
      <c r="J16" s="385"/>
      <c r="K16" s="8"/>
    </row>
    <row r="17" spans="2:11" ht="51">
      <c r="B17" s="7"/>
      <c r="C17" s="7"/>
      <c r="D17" s="339" t="s">
        <v>428</v>
      </c>
      <c r="E17" s="339" t="s">
        <v>429</v>
      </c>
      <c r="F17" s="333" t="s">
        <v>430</v>
      </c>
      <c r="G17" s="333" t="s">
        <v>431</v>
      </c>
      <c r="H17" s="333" t="s">
        <v>375</v>
      </c>
      <c r="I17" s="28"/>
      <c r="J17" s="404">
        <v>2288616.06</v>
      </c>
      <c r="K17" s="8"/>
    </row>
    <row r="18" spans="2:11" ht="51">
      <c r="B18" s="7"/>
      <c r="C18" s="7"/>
      <c r="D18" s="339" t="s">
        <v>432</v>
      </c>
      <c r="E18" s="386" t="s">
        <v>433</v>
      </c>
      <c r="F18" s="333" t="s">
        <v>434</v>
      </c>
      <c r="G18" s="333" t="s">
        <v>431</v>
      </c>
      <c r="H18" s="333" t="s">
        <v>375</v>
      </c>
      <c r="I18" s="365" t="s">
        <v>484</v>
      </c>
      <c r="J18" s="404">
        <v>13008658.050000001</v>
      </c>
      <c r="K18" s="8"/>
    </row>
    <row r="19" spans="2:11">
      <c r="B19" s="7"/>
      <c r="C19" s="7"/>
      <c r="D19" s="339"/>
      <c r="E19" s="386"/>
      <c r="F19" s="333"/>
      <c r="G19" s="333"/>
      <c r="H19" s="333"/>
      <c r="I19" s="28"/>
      <c r="J19" s="404"/>
      <c r="K19" s="8"/>
    </row>
    <row r="20" spans="2:11" ht="15" customHeight="1">
      <c r="B20" s="7"/>
      <c r="C20" s="7"/>
      <c r="D20" s="528" t="s">
        <v>2</v>
      </c>
      <c r="E20" s="529"/>
      <c r="F20" s="529"/>
      <c r="G20" s="529"/>
      <c r="H20" s="529"/>
      <c r="I20" s="522"/>
      <c r="J20" s="403">
        <f>SUM(J17:J19)</f>
        <v>15297274.110000001</v>
      </c>
      <c r="K20" s="8"/>
    </row>
    <row r="21" spans="2:11">
      <c r="B21" s="7"/>
      <c r="C21" s="7"/>
      <c r="D21" s="1" t="s">
        <v>158</v>
      </c>
      <c r="E21" s="19"/>
      <c r="F21" s="19"/>
      <c r="G21" s="19"/>
      <c r="H21" s="19"/>
      <c r="I21" s="19"/>
      <c r="J21" s="8"/>
      <c r="K21" s="8"/>
    </row>
    <row r="22" spans="2:11">
      <c r="B22" s="7"/>
      <c r="C22" s="7"/>
      <c r="D22" s="1" t="s">
        <v>208</v>
      </c>
      <c r="E22" s="35"/>
      <c r="F22" s="35"/>
      <c r="G22" s="35"/>
      <c r="H22" s="35"/>
      <c r="I22" s="35"/>
      <c r="J22" s="36"/>
      <c r="K22" s="8"/>
    </row>
    <row r="23" spans="2:11">
      <c r="B23" s="7"/>
      <c r="C23" s="7"/>
      <c r="D23" s="264" t="s">
        <v>161</v>
      </c>
      <c r="E23" s="35"/>
      <c r="F23" s="35"/>
      <c r="G23" s="35"/>
      <c r="H23" s="35"/>
      <c r="I23" s="35"/>
      <c r="J23" s="36"/>
      <c r="K23" s="8"/>
    </row>
    <row r="24" spans="2:11">
      <c r="B24" s="7"/>
      <c r="C24" s="7"/>
      <c r="D24" s="19" t="s">
        <v>162</v>
      </c>
      <c r="E24" s="35"/>
      <c r="F24" s="35"/>
      <c r="G24" s="35"/>
      <c r="H24" s="35"/>
      <c r="I24" s="35"/>
      <c r="J24" s="36"/>
      <c r="K24" s="8"/>
    </row>
    <row r="25" spans="2:11">
      <c r="B25" s="7"/>
      <c r="C25" s="7"/>
      <c r="D25" s="37" t="s">
        <v>199</v>
      </c>
      <c r="E25" s="35"/>
      <c r="F25" s="35"/>
      <c r="G25" s="35"/>
      <c r="H25" s="35"/>
      <c r="I25" s="35"/>
      <c r="J25" s="36"/>
      <c r="K25" s="8"/>
    </row>
    <row r="26" spans="2:11">
      <c r="B26" s="7"/>
      <c r="C26" s="7"/>
      <c r="D26" s="37" t="s">
        <v>188</v>
      </c>
      <c r="E26" s="35"/>
      <c r="F26" s="35"/>
      <c r="G26" s="35"/>
      <c r="H26" s="35"/>
      <c r="I26" s="35"/>
      <c r="J26" s="36"/>
      <c r="K26" s="8"/>
    </row>
    <row r="27" spans="2:11">
      <c r="B27" s="7"/>
      <c r="C27" s="7"/>
      <c r="D27" s="276"/>
      <c r="E27" s="35"/>
      <c r="F27" s="35"/>
      <c r="G27" s="35"/>
      <c r="H27" s="35"/>
      <c r="I27" s="35"/>
      <c r="J27" s="36"/>
      <c r="K27" s="8"/>
    </row>
    <row r="28" spans="2:11">
      <c r="B28" s="7"/>
      <c r="C28" s="7"/>
      <c r="D28" s="19" t="s">
        <v>201</v>
      </c>
      <c r="E28" s="35"/>
      <c r="F28" s="35"/>
      <c r="G28" s="35"/>
      <c r="H28" s="35"/>
      <c r="I28" s="35"/>
      <c r="J28" s="36"/>
      <c r="K28" s="8"/>
    </row>
    <row r="29" spans="2:11">
      <c r="B29" s="7"/>
      <c r="C29" s="7"/>
      <c r="D29" s="19" t="s">
        <v>163</v>
      </c>
      <c r="E29" s="35"/>
      <c r="F29" s="35"/>
      <c r="G29" s="35"/>
      <c r="H29" s="35"/>
      <c r="I29" s="35"/>
      <c r="J29" s="36"/>
      <c r="K29" s="8"/>
    </row>
    <row r="30" spans="2:11">
      <c r="B30" s="7"/>
      <c r="C30" s="7"/>
      <c r="D30" s="19" t="s">
        <v>181</v>
      </c>
      <c r="E30" s="35"/>
      <c r="F30" s="35"/>
      <c r="G30" s="35"/>
      <c r="H30" s="35"/>
      <c r="I30" s="35"/>
      <c r="J30" s="36"/>
      <c r="K30" s="8"/>
    </row>
    <row r="31" spans="2:11">
      <c r="B31" s="7"/>
      <c r="C31" s="7"/>
      <c r="D31" s="19" t="s">
        <v>164</v>
      </c>
      <c r="E31" s="35"/>
      <c r="F31" s="35"/>
      <c r="G31" s="35"/>
      <c r="H31" s="35"/>
      <c r="I31" s="35"/>
      <c r="J31" s="36"/>
      <c r="K31" s="8"/>
    </row>
    <row r="32" spans="2:11">
      <c r="B32" s="7"/>
      <c r="C32" s="7"/>
      <c r="D32" s="19" t="s">
        <v>165</v>
      </c>
      <c r="E32" s="35"/>
      <c r="F32" s="35"/>
      <c r="G32" s="35"/>
      <c r="H32" s="35"/>
      <c r="I32" s="35"/>
      <c r="J32" s="36"/>
      <c r="K32" s="8"/>
    </row>
    <row r="33" spans="2:12">
      <c r="B33" s="7"/>
      <c r="C33" s="7"/>
      <c r="D33" s="19" t="s">
        <v>166</v>
      </c>
      <c r="E33" s="35"/>
      <c r="F33" s="35"/>
      <c r="G33" s="35"/>
      <c r="H33" s="35"/>
      <c r="I33" s="35"/>
      <c r="J33" s="36"/>
      <c r="K33" s="8"/>
    </row>
    <row r="34" spans="2:12">
      <c r="B34" s="7"/>
      <c r="C34" s="7"/>
      <c r="D34" s="19" t="s">
        <v>167</v>
      </c>
      <c r="E34" s="35"/>
      <c r="F34" s="35"/>
      <c r="G34" s="35"/>
      <c r="H34" s="35"/>
      <c r="I34" s="35"/>
      <c r="J34" s="36"/>
      <c r="K34" s="8"/>
    </row>
    <row r="35" spans="2:12">
      <c r="B35" s="7"/>
      <c r="C35" s="7"/>
      <c r="D35" s="19" t="s">
        <v>168</v>
      </c>
      <c r="E35" s="35"/>
      <c r="F35" s="35"/>
      <c r="G35" s="35"/>
      <c r="H35" s="35"/>
      <c r="I35" s="35"/>
      <c r="J35" s="36"/>
      <c r="K35" s="8"/>
    </row>
    <row r="36" spans="2:12" ht="6" customHeight="1" thickBot="1">
      <c r="B36" s="7"/>
      <c r="C36" s="38"/>
      <c r="D36" s="39"/>
      <c r="E36" s="39"/>
      <c r="F36" s="39"/>
      <c r="G36" s="39"/>
      <c r="H36" s="39"/>
      <c r="I36" s="39"/>
      <c r="J36" s="40"/>
      <c r="K36" s="8"/>
    </row>
    <row r="37" spans="2:12" ht="9" customHeight="1">
      <c r="B37" s="7"/>
      <c r="C37" s="19"/>
      <c r="D37" s="19"/>
      <c r="E37" s="19"/>
      <c r="F37" s="19"/>
      <c r="G37" s="19"/>
      <c r="H37" s="19"/>
      <c r="I37" s="19"/>
      <c r="J37" s="19"/>
      <c r="K37" s="8"/>
    </row>
    <row r="38" spans="2:12" ht="3.75" customHeight="1" thickBot="1">
      <c r="B38" s="7"/>
      <c r="C38" s="19"/>
      <c r="D38" s="19"/>
      <c r="E38" s="19"/>
      <c r="F38" s="19"/>
      <c r="G38" s="19"/>
      <c r="H38" s="19"/>
      <c r="I38" s="19"/>
      <c r="J38" s="19"/>
      <c r="K38" s="8"/>
    </row>
    <row r="39" spans="2:12" ht="15" customHeight="1">
      <c r="B39" s="7"/>
      <c r="C39" s="20"/>
      <c r="D39" s="21" t="s">
        <v>28</v>
      </c>
      <c r="E39" s="22"/>
      <c r="F39" s="22"/>
      <c r="G39" s="22"/>
      <c r="H39" s="22"/>
      <c r="I39" s="22"/>
      <c r="J39" s="23"/>
      <c r="K39" s="8"/>
    </row>
    <row r="40" spans="2:12" ht="8.25" customHeight="1" thickBot="1">
      <c r="B40" s="7"/>
      <c r="C40" s="7"/>
      <c r="D40" s="11"/>
      <c r="E40" s="19"/>
      <c r="F40" s="19"/>
      <c r="G40" s="19"/>
      <c r="H40" s="19"/>
      <c r="I40" s="19"/>
      <c r="J40" s="8"/>
      <c r="K40" s="8"/>
    </row>
    <row r="41" spans="2:12" ht="13.5" customHeight="1">
      <c r="B41" s="7"/>
      <c r="C41" s="7"/>
      <c r="D41" s="494" t="s">
        <v>20</v>
      </c>
      <c r="E41" s="495"/>
      <c r="F41" s="496"/>
      <c r="G41" s="464" t="s">
        <v>21</v>
      </c>
      <c r="H41" s="464" t="s">
        <v>22</v>
      </c>
      <c r="I41" s="497" t="s">
        <v>23</v>
      </c>
      <c r="J41" s="498"/>
      <c r="K41" s="8"/>
    </row>
    <row r="42" spans="2:12" ht="15" customHeight="1" thickBot="1">
      <c r="B42" s="7"/>
      <c r="C42" s="7"/>
      <c r="D42" s="24" t="s">
        <v>24</v>
      </c>
      <c r="E42" s="501" t="s">
        <v>25</v>
      </c>
      <c r="F42" s="502"/>
      <c r="G42" s="465"/>
      <c r="H42" s="465"/>
      <c r="I42" s="499"/>
      <c r="J42" s="500"/>
      <c r="K42" s="8"/>
    </row>
    <row r="43" spans="2:12" ht="39" thickBot="1">
      <c r="B43" s="7"/>
      <c r="C43" s="7"/>
      <c r="D43" s="389" t="s">
        <v>435</v>
      </c>
      <c r="E43" s="526" t="s">
        <v>436</v>
      </c>
      <c r="F43" s="527"/>
      <c r="G43" s="390" t="s">
        <v>437</v>
      </c>
      <c r="H43" s="391" t="s">
        <v>438</v>
      </c>
      <c r="I43" s="533">
        <v>425419.03</v>
      </c>
      <c r="J43" s="534"/>
      <c r="K43" s="8"/>
    </row>
    <row r="44" spans="2:12" ht="17.25" customHeight="1">
      <c r="B44" s="7"/>
      <c r="C44" s="7"/>
      <c r="D44" s="29"/>
      <c r="E44" s="521"/>
      <c r="F44" s="522"/>
      <c r="G44" s="41"/>
      <c r="H44" s="42"/>
      <c r="I44" s="523"/>
      <c r="J44" s="525"/>
      <c r="K44" s="8"/>
    </row>
    <row r="45" spans="2:12" ht="17.25" customHeight="1" thickBot="1">
      <c r="B45" s="7"/>
      <c r="C45" s="7"/>
      <c r="D45" s="530" t="s">
        <v>2</v>
      </c>
      <c r="E45" s="531"/>
      <c r="F45" s="531"/>
      <c r="G45" s="531"/>
      <c r="H45" s="532"/>
      <c r="I45" s="535">
        <f>SUM(I43:I44)</f>
        <v>425419.03</v>
      </c>
      <c r="J45" s="536"/>
      <c r="K45" s="8"/>
    </row>
    <row r="46" spans="2:12">
      <c r="B46" s="7"/>
      <c r="C46" s="7"/>
      <c r="D46" s="19" t="s">
        <v>29</v>
      </c>
      <c r="E46" s="35"/>
      <c r="F46" s="35"/>
      <c r="G46" s="35"/>
      <c r="H46" s="35"/>
      <c r="I46" s="35"/>
      <c r="J46" s="36"/>
      <c r="K46" s="8"/>
      <c r="L46" s="19"/>
    </row>
    <row r="47" spans="2:12">
      <c r="B47" s="7"/>
      <c r="C47" s="7"/>
      <c r="D47" s="37" t="s">
        <v>169</v>
      </c>
      <c r="E47" s="35"/>
      <c r="F47" s="35"/>
      <c r="G47" s="35"/>
      <c r="H47" s="35"/>
      <c r="I47" s="35"/>
      <c r="J47" s="36"/>
      <c r="K47" s="8"/>
      <c r="L47" s="19"/>
    </row>
    <row r="48" spans="2:12">
      <c r="B48" s="7"/>
      <c r="C48" s="7"/>
      <c r="D48" s="19" t="s">
        <v>200</v>
      </c>
      <c r="E48" s="37"/>
      <c r="F48" s="47"/>
      <c r="G48" s="48"/>
      <c r="H48" s="48"/>
      <c r="I48" s="48"/>
      <c r="J48" s="49"/>
      <c r="K48" s="8"/>
      <c r="L48" s="50"/>
    </row>
    <row r="49" spans="2:12">
      <c r="B49" s="7"/>
      <c r="C49" s="7"/>
      <c r="D49" s="37" t="s">
        <v>172</v>
      </c>
      <c r="E49" s="37"/>
      <c r="F49" s="47"/>
      <c r="G49" s="48"/>
      <c r="H49" s="48"/>
      <c r="I49" s="48"/>
      <c r="J49" s="49"/>
      <c r="K49" s="8"/>
      <c r="L49" s="50"/>
    </row>
    <row r="50" spans="2:12">
      <c r="B50" s="7"/>
      <c r="C50" s="7"/>
      <c r="D50" s="37" t="s">
        <v>173</v>
      </c>
      <c r="E50" s="35"/>
      <c r="F50" s="35"/>
      <c r="G50" s="35"/>
      <c r="H50" s="35"/>
      <c r="I50" s="35"/>
      <c r="J50" s="36"/>
      <c r="K50" s="8"/>
    </row>
    <row r="51" spans="2:12">
      <c r="B51" s="7"/>
      <c r="C51" s="7"/>
      <c r="D51" s="37" t="s">
        <v>177</v>
      </c>
      <c r="E51" s="35"/>
      <c r="F51" s="35"/>
      <c r="G51" s="35"/>
      <c r="H51" s="35"/>
      <c r="I51" s="35"/>
      <c r="J51" s="36"/>
      <c r="K51" s="8"/>
    </row>
    <row r="52" spans="2:12" ht="13.5" thickBot="1">
      <c r="B52" s="7"/>
      <c r="C52" s="38"/>
      <c r="D52" s="39" t="s">
        <v>178</v>
      </c>
      <c r="E52" s="51"/>
      <c r="F52" s="51"/>
      <c r="G52" s="51"/>
      <c r="H52" s="51"/>
      <c r="I52" s="51"/>
      <c r="J52" s="52"/>
      <c r="K52" s="8"/>
    </row>
    <row r="53" spans="2:12" ht="15.75" customHeight="1" thickBot="1">
      <c r="B53" s="7"/>
      <c r="C53" s="19"/>
      <c r="D53" s="19"/>
      <c r="E53" s="19"/>
      <c r="F53" s="19"/>
      <c r="G53" s="19"/>
      <c r="H53" s="19"/>
      <c r="I53" s="19"/>
      <c r="J53" s="19"/>
      <c r="K53" s="8"/>
      <c r="L53" s="19"/>
    </row>
    <row r="54" spans="2:12" ht="15" customHeight="1">
      <c r="B54" s="7"/>
      <c r="C54" s="2"/>
      <c r="D54" s="53" t="s">
        <v>30</v>
      </c>
      <c r="E54" s="4"/>
      <c r="F54" s="4"/>
      <c r="G54" s="4"/>
      <c r="H54" s="4"/>
      <c r="I54" s="4"/>
      <c r="J54" s="5"/>
      <c r="K54" s="54"/>
      <c r="L54" s="19"/>
    </row>
    <row r="55" spans="2:12" ht="6.75" customHeight="1" thickBot="1">
      <c r="B55" s="7"/>
      <c r="C55" s="55"/>
      <c r="D55" s="56"/>
      <c r="E55" s="56"/>
      <c r="F55" s="56"/>
      <c r="G55" s="56"/>
      <c r="H55" s="56"/>
      <c r="I55" s="56"/>
      <c r="J55" s="54"/>
      <c r="K55" s="54"/>
      <c r="L55" s="19"/>
    </row>
    <row r="56" spans="2:12" s="12" customFormat="1" ht="16.5" customHeight="1">
      <c r="B56" s="10"/>
      <c r="C56" s="57"/>
      <c r="D56" s="462" t="s">
        <v>20</v>
      </c>
      <c r="E56" s="463"/>
      <c r="F56" s="464" t="s">
        <v>21</v>
      </c>
      <c r="G56" s="464" t="s">
        <v>22</v>
      </c>
      <c r="H56" s="464" t="s">
        <v>23</v>
      </c>
      <c r="I56" s="464"/>
      <c r="J56" s="466"/>
      <c r="K56" s="15"/>
    </row>
    <row r="57" spans="2:12" s="12" customFormat="1" ht="17.25" customHeight="1">
      <c r="B57" s="10"/>
      <c r="C57" s="57"/>
      <c r="D57" s="24" t="s">
        <v>24</v>
      </c>
      <c r="E57" s="377" t="s">
        <v>25</v>
      </c>
      <c r="F57" s="465"/>
      <c r="G57" s="465"/>
      <c r="H57" s="59" t="s">
        <v>31</v>
      </c>
      <c r="I57" s="59" t="s">
        <v>32</v>
      </c>
      <c r="J57" s="60" t="s">
        <v>33</v>
      </c>
      <c r="K57" s="15"/>
    </row>
    <row r="58" spans="2:12" ht="18" customHeight="1">
      <c r="B58" s="7"/>
      <c r="C58" s="55"/>
      <c r="D58" s="61"/>
      <c r="E58" s="62"/>
      <c r="F58" s="63"/>
      <c r="G58" s="64"/>
      <c r="H58" s="65"/>
      <c r="I58" s="66"/>
      <c r="J58" s="67"/>
      <c r="K58" s="8"/>
    </row>
    <row r="59" spans="2:12" ht="18" customHeight="1">
      <c r="B59" s="7"/>
      <c r="C59" s="55"/>
      <c r="D59" s="68"/>
      <c r="E59" s="69"/>
      <c r="F59" s="70"/>
      <c r="G59" s="71"/>
      <c r="H59" s="72"/>
      <c r="I59" s="73"/>
      <c r="J59" s="74"/>
      <c r="K59" s="8"/>
    </row>
    <row r="60" spans="2:12" ht="18" customHeight="1" thickBot="1">
      <c r="B60" s="7"/>
      <c r="C60" s="55"/>
      <c r="D60" s="75"/>
      <c r="E60" s="76"/>
      <c r="F60" s="77"/>
      <c r="G60" s="78"/>
      <c r="H60" s="79"/>
      <c r="I60" s="80"/>
      <c r="J60" s="81"/>
      <c r="K60" s="8"/>
    </row>
    <row r="61" spans="2:12" ht="18" customHeight="1">
      <c r="B61" s="7"/>
      <c r="C61" s="55"/>
      <c r="D61" s="268" t="s">
        <v>26</v>
      </c>
      <c r="E61" s="269"/>
      <c r="F61" s="270"/>
      <c r="G61" s="271"/>
      <c r="H61" s="271"/>
      <c r="I61" s="272"/>
      <c r="J61" s="5"/>
      <c r="K61" s="8"/>
    </row>
    <row r="62" spans="2:12" ht="15.75" customHeight="1">
      <c r="B62" s="7"/>
      <c r="C62" s="55"/>
      <c r="D62" s="459" t="s">
        <v>174</v>
      </c>
      <c r="E62" s="460"/>
      <c r="F62" s="460"/>
      <c r="G62" s="460"/>
      <c r="H62" s="460"/>
      <c r="I62" s="460"/>
      <c r="J62" s="461"/>
      <c r="K62" s="54"/>
      <c r="L62" s="19"/>
    </row>
    <row r="63" spans="2:12" ht="15.75" customHeight="1">
      <c r="B63" s="7"/>
      <c r="C63" s="55"/>
      <c r="D63" s="378" t="s">
        <v>175</v>
      </c>
      <c r="E63" s="379"/>
      <c r="F63" s="379"/>
      <c r="G63" s="379"/>
      <c r="H63" s="379"/>
      <c r="I63" s="379"/>
      <c r="J63" s="380"/>
      <c r="K63" s="54"/>
      <c r="L63" s="19"/>
    </row>
    <row r="64" spans="2:12" ht="13.5" thickBot="1">
      <c r="B64" s="7"/>
      <c r="C64" s="82"/>
      <c r="D64" s="157" t="s">
        <v>176</v>
      </c>
      <c r="E64" s="83"/>
      <c r="F64" s="84"/>
      <c r="G64" s="85"/>
      <c r="H64" s="85"/>
      <c r="I64" s="85"/>
      <c r="J64" s="86"/>
      <c r="K64" s="54"/>
      <c r="L64" s="19"/>
    </row>
    <row r="65" spans="2:12" ht="13.5" customHeight="1" thickBot="1">
      <c r="B65" s="7"/>
      <c r="C65" s="56"/>
      <c r="D65" s="87"/>
      <c r="E65" s="88"/>
      <c r="F65" s="89"/>
      <c r="G65" s="90"/>
      <c r="H65" s="90"/>
      <c r="I65" s="90"/>
      <c r="J65" s="90"/>
      <c r="K65" s="54"/>
      <c r="L65" s="19"/>
    </row>
    <row r="66" spans="2:12" ht="15" customHeight="1">
      <c r="B66" s="7"/>
      <c r="C66" s="2"/>
      <c r="D66" s="53" t="s">
        <v>34</v>
      </c>
      <c r="E66" s="4"/>
      <c r="F66" s="4"/>
      <c r="G66" s="4"/>
      <c r="H66" s="4"/>
      <c r="I66" s="4"/>
      <c r="J66" s="5"/>
      <c r="K66" s="54"/>
      <c r="L66" s="19"/>
    </row>
    <row r="67" spans="2:12" ht="5.25" customHeight="1" thickBot="1">
      <c r="B67" s="7"/>
      <c r="C67" s="55"/>
      <c r="D67" s="56"/>
      <c r="E67" s="56"/>
      <c r="F67" s="56"/>
      <c r="G67" s="56"/>
      <c r="H67" s="56"/>
      <c r="I67" s="56"/>
      <c r="J67" s="54"/>
      <c r="K67" s="54"/>
      <c r="L67" s="19"/>
    </row>
    <row r="68" spans="2:12" s="12" customFormat="1" ht="15" customHeight="1">
      <c r="B68" s="10"/>
      <c r="C68" s="57"/>
      <c r="D68" s="462" t="s">
        <v>20</v>
      </c>
      <c r="E68" s="463"/>
      <c r="F68" s="464" t="s">
        <v>21</v>
      </c>
      <c r="G68" s="464" t="s">
        <v>22</v>
      </c>
      <c r="H68" s="464" t="s">
        <v>23</v>
      </c>
      <c r="I68" s="464"/>
      <c r="J68" s="466"/>
      <c r="K68" s="15"/>
    </row>
    <row r="69" spans="2:12" s="12" customFormat="1" ht="23.25" customHeight="1">
      <c r="B69" s="10"/>
      <c r="C69" s="57"/>
      <c r="D69" s="24" t="s">
        <v>24</v>
      </c>
      <c r="E69" s="377" t="s">
        <v>25</v>
      </c>
      <c r="F69" s="465"/>
      <c r="G69" s="465"/>
      <c r="H69" s="59" t="s">
        <v>31</v>
      </c>
      <c r="I69" s="59" t="s">
        <v>32</v>
      </c>
      <c r="J69" s="60" t="s">
        <v>33</v>
      </c>
      <c r="K69" s="15"/>
    </row>
    <row r="70" spans="2:12" ht="18" customHeight="1">
      <c r="B70" s="7"/>
      <c r="C70" s="55"/>
      <c r="D70" s="61"/>
      <c r="E70" s="62"/>
      <c r="F70" s="63"/>
      <c r="G70" s="72"/>
      <c r="H70" s="91"/>
      <c r="I70" s="91"/>
      <c r="J70" s="67"/>
      <c r="K70" s="8"/>
    </row>
    <row r="71" spans="2:12" ht="18" customHeight="1">
      <c r="B71" s="7"/>
      <c r="C71" s="55"/>
      <c r="D71" s="68"/>
      <c r="E71" s="69"/>
      <c r="F71" s="70"/>
      <c r="G71" s="92"/>
      <c r="H71" s="93"/>
      <c r="I71" s="93"/>
      <c r="J71" s="74"/>
      <c r="K71" s="8"/>
    </row>
    <row r="72" spans="2:12" ht="18" customHeight="1" thickBot="1">
      <c r="B72" s="7"/>
      <c r="C72" s="55"/>
      <c r="D72" s="75"/>
      <c r="E72" s="76"/>
      <c r="F72" s="77"/>
      <c r="G72" s="94"/>
      <c r="H72" s="95"/>
      <c r="I72" s="95"/>
      <c r="J72" s="81"/>
      <c r="K72" s="8"/>
    </row>
    <row r="73" spans="2:12">
      <c r="B73" s="7"/>
      <c r="C73" s="55"/>
      <c r="D73" s="19" t="s">
        <v>26</v>
      </c>
      <c r="E73" s="88"/>
      <c r="F73" s="89"/>
      <c r="G73" s="90"/>
      <c r="H73" s="90"/>
      <c r="I73" s="90"/>
      <c r="J73" s="96"/>
      <c r="K73" s="54"/>
      <c r="L73" s="19"/>
    </row>
    <row r="74" spans="2:12" ht="12.75" customHeight="1">
      <c r="B74" s="7"/>
      <c r="C74" s="55"/>
      <c r="D74" s="467" t="s">
        <v>179</v>
      </c>
      <c r="E74" s="467"/>
      <c r="F74" s="467"/>
      <c r="G74" s="467"/>
      <c r="H74" s="467"/>
      <c r="I74" s="467"/>
      <c r="J74" s="266"/>
      <c r="K74" s="54"/>
      <c r="L74" s="19"/>
    </row>
    <row r="75" spans="2:12" ht="13.5" thickBot="1">
      <c r="B75" s="7"/>
      <c r="C75" s="55"/>
      <c r="D75" s="83" t="s">
        <v>180</v>
      </c>
      <c r="E75" s="267"/>
      <c r="F75" s="267"/>
      <c r="G75" s="267"/>
      <c r="H75" s="267"/>
      <c r="I75" s="267"/>
      <c r="J75" s="392"/>
      <c r="K75" s="54"/>
      <c r="L75" s="19"/>
    </row>
    <row r="76" spans="2:12" ht="15" customHeight="1" thickBot="1">
      <c r="B76" s="7"/>
      <c r="C76" s="98"/>
      <c r="D76" s="98"/>
      <c r="E76" s="98"/>
      <c r="F76" s="98"/>
      <c r="G76" s="98"/>
      <c r="H76" s="98"/>
      <c r="I76" s="98"/>
      <c r="J76" s="98"/>
      <c r="K76" s="54"/>
      <c r="L76" s="19"/>
    </row>
    <row r="77" spans="2:12" s="106" customFormat="1" ht="38.25">
      <c r="B77" s="99"/>
      <c r="C77" s="100"/>
      <c r="D77" s="101" t="s">
        <v>192</v>
      </c>
      <c r="E77" s="102"/>
      <c r="F77" s="102"/>
      <c r="G77" s="103"/>
      <c r="H77" s="374" t="s">
        <v>35</v>
      </c>
      <c r="I77" s="374" t="s">
        <v>36</v>
      </c>
      <c r="J77" s="375" t="s">
        <v>37</v>
      </c>
      <c r="K77" s="105"/>
    </row>
    <row r="78" spans="2:12" s="106" customFormat="1" ht="17.25" customHeight="1">
      <c r="B78" s="99"/>
      <c r="C78" s="99"/>
      <c r="D78" s="107" t="s">
        <v>38</v>
      </c>
      <c r="E78" s="108"/>
      <c r="F78" s="108"/>
      <c r="G78" s="108"/>
      <c r="H78" s="109"/>
      <c r="I78" s="109"/>
      <c r="J78" s="110"/>
      <c r="K78" s="105"/>
    </row>
    <row r="79" spans="2:12" s="106" customFormat="1" ht="17.25" customHeight="1">
      <c r="B79" s="99"/>
      <c r="C79" s="99"/>
      <c r="D79" s="107" t="s">
        <v>39</v>
      </c>
      <c r="E79" s="108"/>
      <c r="F79" s="108"/>
      <c r="G79" s="108"/>
      <c r="H79" s="109"/>
      <c r="I79" s="109"/>
      <c r="J79" s="110"/>
      <c r="K79" s="105"/>
    </row>
    <row r="80" spans="2:12" s="106" customFormat="1" ht="17.25" customHeight="1">
      <c r="B80" s="99"/>
      <c r="C80" s="99"/>
      <c r="D80" s="111" t="s">
        <v>40</v>
      </c>
      <c r="E80" s="112"/>
      <c r="F80" s="112"/>
      <c r="G80" s="112"/>
      <c r="H80" s="109"/>
      <c r="I80" s="393">
        <v>4083816.4</v>
      </c>
      <c r="J80" s="109"/>
      <c r="K80" s="105"/>
    </row>
    <row r="81" spans="2:12" s="106" customFormat="1" ht="17.25" customHeight="1">
      <c r="B81" s="99"/>
      <c r="C81" s="99"/>
      <c r="D81" s="107" t="s">
        <v>41</v>
      </c>
      <c r="E81" s="108"/>
      <c r="F81" s="108"/>
      <c r="G81" s="108"/>
      <c r="H81" s="109"/>
      <c r="I81" s="109"/>
      <c r="J81" s="110"/>
      <c r="K81" s="105"/>
    </row>
    <row r="82" spans="2:12" s="106" customFormat="1" ht="17.25" customHeight="1">
      <c r="B82" s="99"/>
      <c r="C82" s="99"/>
      <c r="D82" s="107" t="s">
        <v>42</v>
      </c>
      <c r="E82" s="108"/>
      <c r="F82" s="108"/>
      <c r="G82" s="108"/>
      <c r="H82" s="109"/>
      <c r="I82" s="109"/>
      <c r="J82" s="110"/>
      <c r="K82" s="105"/>
    </row>
    <row r="83" spans="2:12" s="106" customFormat="1" ht="17.25" customHeight="1">
      <c r="B83" s="99"/>
      <c r="C83" s="99"/>
      <c r="D83" s="111" t="s">
        <v>43</v>
      </c>
      <c r="E83" s="112"/>
      <c r="F83" s="112"/>
      <c r="G83" s="112"/>
      <c r="H83" s="109"/>
      <c r="I83" s="109"/>
      <c r="J83" s="110"/>
      <c r="K83" s="105"/>
    </row>
    <row r="84" spans="2:12" s="106" customFormat="1" ht="17.25" customHeight="1">
      <c r="B84" s="99"/>
      <c r="C84" s="99"/>
      <c r="D84" s="111" t="s">
        <v>194</v>
      </c>
      <c r="E84" s="112"/>
      <c r="F84" s="112"/>
      <c r="G84" s="112"/>
      <c r="H84" s="109"/>
      <c r="I84" s="109"/>
      <c r="J84" s="110"/>
      <c r="K84" s="105"/>
    </row>
    <row r="85" spans="2:12" s="106" customFormat="1" ht="17.25" customHeight="1">
      <c r="B85" s="99"/>
      <c r="C85" s="99"/>
      <c r="D85" s="111" t="s">
        <v>44</v>
      </c>
      <c r="E85" s="112"/>
      <c r="F85" s="112"/>
      <c r="G85" s="112"/>
      <c r="H85" s="109"/>
      <c r="I85" s="109"/>
      <c r="J85" s="110"/>
      <c r="K85" s="105"/>
    </row>
    <row r="86" spans="2:12" s="106" customFormat="1" ht="17.25" customHeight="1">
      <c r="B86" s="99"/>
      <c r="C86" s="99"/>
      <c r="D86" s="111" t="s">
        <v>45</v>
      </c>
      <c r="E86" s="112"/>
      <c r="F86" s="112"/>
      <c r="G86" s="112"/>
      <c r="H86" s="109"/>
      <c r="I86" s="109"/>
      <c r="J86" s="110"/>
      <c r="K86" s="105"/>
    </row>
    <row r="87" spans="2:12" s="106" customFormat="1" ht="17.25" customHeight="1">
      <c r="B87" s="99"/>
      <c r="C87" s="99"/>
      <c r="D87" s="111" t="s">
        <v>46</v>
      </c>
      <c r="E87" s="112"/>
      <c r="F87" s="112"/>
      <c r="G87" s="112"/>
      <c r="H87" s="109"/>
      <c r="I87" s="109"/>
      <c r="J87" s="110"/>
      <c r="K87" s="105"/>
    </row>
    <row r="88" spans="2:12" s="106" customFormat="1" ht="17.25" customHeight="1">
      <c r="B88" s="99"/>
      <c r="C88" s="99"/>
      <c r="D88" s="111" t="s">
        <v>47</v>
      </c>
      <c r="E88" s="112"/>
      <c r="F88" s="112"/>
      <c r="G88" s="112"/>
      <c r="H88" s="113"/>
      <c r="I88" s="109"/>
      <c r="J88" s="110"/>
      <c r="K88" s="105"/>
    </row>
    <row r="89" spans="2:12" s="106" customFormat="1" ht="17.25" customHeight="1">
      <c r="B89" s="99"/>
      <c r="C89" s="99"/>
      <c r="D89" s="114" t="s">
        <v>2</v>
      </c>
      <c r="E89" s="18"/>
      <c r="F89" s="18"/>
      <c r="G89" s="18"/>
      <c r="H89" s="115"/>
      <c r="I89" s="115"/>
      <c r="J89" s="115"/>
      <c r="K89" s="105"/>
    </row>
    <row r="90" spans="2:12" s="106" customFormat="1" ht="17.25" customHeight="1">
      <c r="B90" s="99"/>
      <c r="C90" s="99"/>
      <c r="D90" s="379" t="s">
        <v>48</v>
      </c>
      <c r="E90" s="300"/>
      <c r="F90" s="300"/>
      <c r="G90" s="14"/>
      <c r="H90" s="299"/>
      <c r="I90" s="299"/>
      <c r="J90" s="299"/>
      <c r="K90" s="105"/>
    </row>
    <row r="91" spans="2:12" s="106" customFormat="1" ht="15" customHeight="1" thickBot="1">
      <c r="B91" s="99"/>
      <c r="C91" s="116"/>
      <c r="D91" s="301" t="s">
        <v>196</v>
      </c>
      <c r="E91" s="301"/>
      <c r="F91" s="301"/>
      <c r="G91" s="118"/>
      <c r="H91" s="119"/>
      <c r="I91" s="119"/>
      <c r="J91" s="120"/>
      <c r="K91" s="105"/>
    </row>
    <row r="92" spans="2:12" ht="15.75" customHeight="1" thickBot="1">
      <c r="B92" s="7"/>
      <c r="C92" s="19"/>
      <c r="D92" s="19"/>
      <c r="E92" s="19"/>
      <c r="F92" s="19"/>
      <c r="G92" s="19"/>
      <c r="H92" s="19"/>
      <c r="I92" s="19"/>
      <c r="J92" s="19"/>
      <c r="K92" s="8"/>
      <c r="L92" s="19"/>
    </row>
    <row r="93" spans="2:12" s="126" customFormat="1">
      <c r="B93" s="57"/>
      <c r="C93" s="121"/>
      <c r="D93" s="53" t="s">
        <v>49</v>
      </c>
      <c r="E93" s="122"/>
      <c r="F93" s="122"/>
      <c r="G93" s="53"/>
      <c r="H93" s="53"/>
      <c r="I93" s="53"/>
      <c r="J93" s="123"/>
      <c r="K93" s="124"/>
      <c r="L93" s="125"/>
    </row>
    <row r="94" spans="2:12" s="130" customFormat="1" ht="17.25" customHeight="1">
      <c r="B94" s="127"/>
      <c r="C94" s="127"/>
      <c r="D94" s="128"/>
      <c r="E94" s="379"/>
      <c r="F94" s="379"/>
      <c r="G94" s="379"/>
      <c r="H94" s="379"/>
      <c r="I94" s="379"/>
      <c r="J94" s="376" t="s">
        <v>23</v>
      </c>
      <c r="K94" s="129"/>
      <c r="L94" s="128"/>
    </row>
    <row r="95" spans="2:12" s="130" customFormat="1" ht="17.25" customHeight="1">
      <c r="B95" s="127"/>
      <c r="C95" s="127"/>
      <c r="D95" s="131" t="s">
        <v>416</v>
      </c>
      <c r="E95" s="132"/>
      <c r="F95" s="132"/>
      <c r="G95" s="132"/>
      <c r="H95" s="132"/>
      <c r="I95" s="133"/>
      <c r="J95" s="393">
        <v>612572.46</v>
      </c>
      <c r="K95" s="129"/>
      <c r="L95" s="128"/>
    </row>
    <row r="96" spans="2:12" s="130" customFormat="1" ht="17.25" customHeight="1">
      <c r="B96" s="127"/>
      <c r="C96" s="127"/>
      <c r="D96" s="134" t="s">
        <v>51</v>
      </c>
      <c r="E96" s="132"/>
      <c r="F96" s="132"/>
      <c r="G96" s="132"/>
      <c r="H96" s="132"/>
      <c r="I96" s="132"/>
      <c r="J96" s="110"/>
      <c r="K96" s="129"/>
      <c r="L96" s="128"/>
    </row>
    <row r="97" spans="2:12" s="130" customFormat="1" ht="14.25" customHeight="1">
      <c r="B97" s="127"/>
      <c r="C97" s="127"/>
      <c r="D97" s="135" t="s">
        <v>2</v>
      </c>
      <c r="E97" s="132"/>
      <c r="F97" s="132"/>
      <c r="G97" s="132"/>
      <c r="H97" s="132"/>
      <c r="I97" s="132"/>
      <c r="J97" s="110"/>
      <c r="K97" s="129"/>
      <c r="L97" s="128"/>
    </row>
    <row r="98" spans="2:12" s="130" customFormat="1" ht="14.25" customHeight="1" thickBot="1">
      <c r="B98" s="127"/>
      <c r="C98" s="136"/>
      <c r="D98" s="117" t="s">
        <v>191</v>
      </c>
      <c r="E98" s="117"/>
      <c r="F98" s="137"/>
      <c r="G98" s="137"/>
      <c r="H98" s="119"/>
      <c r="I98" s="119"/>
      <c r="J98" s="138"/>
      <c r="K98" s="129"/>
    </row>
    <row r="99" spans="2:12" s="6" customFormat="1" ht="15" customHeight="1" thickBot="1">
      <c r="B99" s="55"/>
      <c r="C99" s="56"/>
      <c r="D99" s="56"/>
      <c r="E99" s="56"/>
      <c r="F99" s="56"/>
      <c r="G99" s="56"/>
      <c r="H99" s="56"/>
      <c r="I99" s="56"/>
      <c r="J99" s="56"/>
      <c r="K99" s="54"/>
      <c r="L99" s="56"/>
    </row>
    <row r="100" spans="2:12" s="6" customFormat="1" ht="15" customHeight="1">
      <c r="B100" s="55"/>
      <c r="C100" s="2"/>
      <c r="D100" s="21" t="s">
        <v>52</v>
      </c>
      <c r="E100" s="4"/>
      <c r="F100" s="4"/>
      <c r="G100" s="4"/>
      <c r="H100" s="453" t="s">
        <v>23</v>
      </c>
      <c r="I100" s="454"/>
      <c r="J100" s="455"/>
      <c r="K100" s="54"/>
      <c r="L100" s="56"/>
    </row>
    <row r="101" spans="2:12" s="6" customFormat="1" ht="17.25" customHeight="1">
      <c r="B101" s="55"/>
      <c r="C101" s="55"/>
      <c r="D101" s="387" t="s">
        <v>53</v>
      </c>
      <c r="E101" s="139"/>
      <c r="F101" s="387"/>
      <c r="G101" s="140" t="s">
        <v>54</v>
      </c>
      <c r="H101" s="59" t="s">
        <v>31</v>
      </c>
      <c r="I101" s="59" t="s">
        <v>32</v>
      </c>
      <c r="J101" s="60" t="s">
        <v>33</v>
      </c>
      <c r="K101" s="54"/>
      <c r="L101" s="56"/>
    </row>
    <row r="102" spans="2:12" s="147" customFormat="1" ht="17.25" customHeight="1">
      <c r="B102" s="141"/>
      <c r="C102" s="141"/>
      <c r="D102" s="142" t="s">
        <v>55</v>
      </c>
      <c r="E102" s="387"/>
      <c r="F102" s="142"/>
      <c r="G102" s="143">
        <v>2</v>
      </c>
      <c r="H102" s="394">
        <v>15297274.109999999</v>
      </c>
      <c r="I102" s="144"/>
      <c r="J102" s="145"/>
      <c r="K102" s="146"/>
      <c r="L102" s="14"/>
    </row>
    <row r="103" spans="2:12" s="130" customFormat="1" ht="17.25" customHeight="1">
      <c r="B103" s="127"/>
      <c r="C103" s="127"/>
      <c r="D103" s="142" t="s">
        <v>56</v>
      </c>
      <c r="E103" s="142"/>
      <c r="F103" s="142"/>
      <c r="G103" s="148">
        <v>1</v>
      </c>
      <c r="H103" s="395">
        <v>425419.03</v>
      </c>
      <c r="I103" s="149"/>
      <c r="J103" s="150"/>
      <c r="K103" s="129"/>
      <c r="L103" s="128"/>
    </row>
    <row r="104" spans="2:12" s="130" customFormat="1" ht="17.25" customHeight="1">
      <c r="B104" s="127"/>
      <c r="C104" s="127"/>
      <c r="D104" s="142" t="s">
        <v>57</v>
      </c>
      <c r="E104" s="142"/>
      <c r="F104" s="142"/>
      <c r="G104" s="148"/>
      <c r="H104" s="148"/>
      <c r="I104" s="148"/>
      <c r="J104" s="110"/>
      <c r="K104" s="129"/>
      <c r="L104" s="128"/>
    </row>
    <row r="105" spans="2:12" s="130" customFormat="1" ht="17.25" customHeight="1">
      <c r="B105" s="127"/>
      <c r="C105" s="127"/>
      <c r="D105" s="142" t="s">
        <v>58</v>
      </c>
      <c r="E105" s="142"/>
      <c r="F105" s="142"/>
      <c r="G105" s="148"/>
      <c r="H105" s="148"/>
      <c r="I105" s="148"/>
      <c r="J105" s="110"/>
      <c r="K105" s="129"/>
      <c r="L105" s="128"/>
    </row>
    <row r="106" spans="2:12" s="130" customFormat="1" ht="17.25" customHeight="1">
      <c r="B106" s="127"/>
      <c r="C106" s="127"/>
      <c r="D106" s="151" t="s">
        <v>59</v>
      </c>
      <c r="E106" s="142"/>
      <c r="F106" s="142"/>
      <c r="G106" s="149"/>
      <c r="H106" s="393">
        <v>612572.46</v>
      </c>
      <c r="I106" s="149"/>
      <c r="J106" s="150"/>
      <c r="K106" s="129"/>
      <c r="L106" s="128"/>
    </row>
    <row r="107" spans="2:12" s="130" customFormat="1" ht="17.25" customHeight="1">
      <c r="B107" s="127"/>
      <c r="C107" s="127"/>
      <c r="D107" s="151" t="s">
        <v>60</v>
      </c>
      <c r="E107" s="142"/>
      <c r="F107" s="142"/>
      <c r="G107" s="149"/>
      <c r="H107" s="149"/>
      <c r="I107" s="148"/>
      <c r="J107" s="393">
        <v>4083816.4</v>
      </c>
      <c r="K107" s="129"/>
      <c r="L107" s="128"/>
    </row>
    <row r="108" spans="2:12" s="130" customFormat="1" ht="17.25" customHeight="1">
      <c r="B108" s="127"/>
      <c r="C108" s="127"/>
      <c r="D108" s="151" t="s">
        <v>61</v>
      </c>
      <c r="E108" s="142"/>
      <c r="F108" s="142"/>
      <c r="G108" s="148"/>
      <c r="H108" s="149"/>
      <c r="I108" s="149"/>
      <c r="J108" s="110"/>
      <c r="K108" s="129"/>
      <c r="L108" s="128"/>
    </row>
    <row r="109" spans="2:12" s="130" customFormat="1" ht="17.25" customHeight="1">
      <c r="B109" s="127"/>
      <c r="C109" s="127"/>
      <c r="D109" s="152" t="s">
        <v>62</v>
      </c>
      <c r="E109" s="142"/>
      <c r="F109" s="152"/>
      <c r="G109" s="364">
        <v>3</v>
      </c>
      <c r="H109" s="109"/>
      <c r="I109" s="109"/>
      <c r="J109" s="110"/>
      <c r="K109" s="129"/>
      <c r="L109" s="128"/>
    </row>
    <row r="110" spans="2:12" s="130" customFormat="1" ht="17.25" customHeight="1" thickBot="1">
      <c r="B110" s="127"/>
      <c r="C110" s="136"/>
      <c r="D110" s="153" t="s">
        <v>63</v>
      </c>
      <c r="E110" s="154"/>
      <c r="F110" s="153"/>
      <c r="G110" s="363">
        <v>3</v>
      </c>
      <c r="H110" s="456">
        <v>20419082</v>
      </c>
      <c r="I110" s="457"/>
      <c r="J110" s="458"/>
      <c r="K110" s="129"/>
      <c r="L110" s="128"/>
    </row>
    <row r="111" spans="2:12" ht="13.5" thickBot="1">
      <c r="B111" s="38"/>
      <c r="C111" s="39"/>
      <c r="D111" s="39"/>
      <c r="E111" s="39"/>
      <c r="F111" s="39"/>
      <c r="G111" s="39"/>
      <c r="H111" s="39"/>
      <c r="I111" s="39"/>
      <c r="J111" s="39"/>
      <c r="K111" s="40"/>
      <c r="L111" s="19"/>
    </row>
    <row r="115" spans="4:10">
      <c r="D115" s="405" t="s">
        <v>448</v>
      </c>
      <c r="E115" s="537" t="s">
        <v>439</v>
      </c>
      <c r="F115" s="537"/>
      <c r="H115" s="537" t="s">
        <v>440</v>
      </c>
      <c r="I115" s="537"/>
      <c r="J115" s="537"/>
    </row>
    <row r="116" spans="4:10">
      <c r="H116" s="537" t="s">
        <v>441</v>
      </c>
      <c r="I116" s="537"/>
      <c r="J116" s="537"/>
    </row>
    <row r="117" spans="4:10">
      <c r="H117" s="537"/>
      <c r="I117" s="537"/>
      <c r="J117" s="537"/>
    </row>
  </sheetData>
  <mergeCells count="32">
    <mergeCell ref="D56:E56"/>
    <mergeCell ref="F56:F57"/>
    <mergeCell ref="E115:F115"/>
    <mergeCell ref="H115:J115"/>
    <mergeCell ref="H116:J117"/>
    <mergeCell ref="H100:J100"/>
    <mergeCell ref="H110:J110"/>
    <mergeCell ref="D74:I74"/>
    <mergeCell ref="D62:J62"/>
    <mergeCell ref="D68:E68"/>
    <mergeCell ref="F68:F69"/>
    <mergeCell ref="G68:G69"/>
    <mergeCell ref="H68:J68"/>
    <mergeCell ref="G56:G57"/>
    <mergeCell ref="H56:J56"/>
    <mergeCell ref="E44:F44"/>
    <mergeCell ref="I44:J44"/>
    <mergeCell ref="E43:F43"/>
    <mergeCell ref="D20:I20"/>
    <mergeCell ref="D45:H45"/>
    <mergeCell ref="I43:J43"/>
    <mergeCell ref="I45:J45"/>
    <mergeCell ref="D41:F41"/>
    <mergeCell ref="G41:G42"/>
    <mergeCell ref="H41:H42"/>
    <mergeCell ref="I41:J42"/>
    <mergeCell ref="E42:F42"/>
    <mergeCell ref="C3:J5"/>
    <mergeCell ref="D15:E15"/>
    <mergeCell ref="F15:F16"/>
    <mergeCell ref="G15:G16"/>
    <mergeCell ref="H15:H16"/>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6"/>
  <sheetViews>
    <sheetView showGridLines="0" topLeftCell="A7" zoomScale="70" zoomScaleNormal="70" workbookViewId="0">
      <selection activeCell="E18" sqref="E18"/>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75" t="s">
        <v>198</v>
      </c>
      <c r="D3" s="475"/>
      <c r="E3" s="475"/>
      <c r="F3" s="475"/>
      <c r="G3" s="475"/>
      <c r="H3" s="475"/>
      <c r="I3" s="475"/>
      <c r="J3" s="475"/>
      <c r="K3" s="8"/>
    </row>
    <row r="4" spans="2:11">
      <c r="B4" s="7"/>
      <c r="C4" s="475"/>
      <c r="D4" s="475"/>
      <c r="E4" s="475"/>
      <c r="F4" s="475"/>
      <c r="G4" s="475"/>
      <c r="H4" s="475"/>
      <c r="I4" s="475"/>
      <c r="J4" s="475"/>
      <c r="K4" s="8"/>
    </row>
    <row r="5" spans="2:11" ht="18" customHeight="1">
      <c r="B5" s="7"/>
      <c r="C5" s="475"/>
      <c r="D5" s="475"/>
      <c r="E5" s="475"/>
      <c r="F5" s="475"/>
      <c r="G5" s="475"/>
      <c r="H5" s="475"/>
      <c r="I5" s="475"/>
      <c r="J5" s="475"/>
      <c r="K5" s="8"/>
    </row>
    <row r="6" spans="2:11" ht="17.25" customHeight="1">
      <c r="B6" s="7"/>
      <c r="C6" s="302"/>
      <c r="D6" s="302"/>
      <c r="E6" s="302"/>
      <c r="F6" s="302"/>
      <c r="G6" s="302"/>
      <c r="H6" s="302"/>
      <c r="I6" s="302"/>
      <c r="J6" s="302"/>
      <c r="K6" s="8"/>
    </row>
    <row r="7" spans="2:11" s="12" customFormat="1">
      <c r="B7" s="10"/>
      <c r="C7" s="11" t="s">
        <v>0</v>
      </c>
      <c r="E7" s="13" t="s">
        <v>4</v>
      </c>
      <c r="F7" s="11"/>
      <c r="G7" s="14" t="s">
        <v>13</v>
      </c>
      <c r="H7" s="11"/>
      <c r="I7" s="11"/>
      <c r="J7" s="14"/>
      <c r="K7" s="15"/>
    </row>
    <row r="8" spans="2:11" s="12" customFormat="1">
      <c r="B8" s="10"/>
      <c r="C8" s="11" t="s">
        <v>1</v>
      </c>
      <c r="E8" s="16" t="s">
        <v>8</v>
      </c>
      <c r="F8" s="11"/>
      <c r="G8" s="14" t="s">
        <v>14</v>
      </c>
      <c r="H8" s="17" t="s">
        <v>332</v>
      </c>
      <c r="I8" s="14"/>
      <c r="J8" s="11"/>
      <c r="K8" s="15"/>
    </row>
    <row r="9" spans="2:11" s="12" customFormat="1">
      <c r="B9" s="10"/>
      <c r="C9" s="11" t="s">
        <v>193</v>
      </c>
      <c r="D9" s="11"/>
      <c r="E9" s="327">
        <v>44648806</v>
      </c>
      <c r="F9" s="11" t="s">
        <v>15</v>
      </c>
      <c r="G9" s="14" t="s">
        <v>16</v>
      </c>
      <c r="H9" s="18" t="s">
        <v>333</v>
      </c>
      <c r="I9" s="14"/>
      <c r="J9" s="11"/>
      <c r="K9" s="15"/>
    </row>
    <row r="10" spans="2:11" s="12" customFormat="1">
      <c r="B10" s="10"/>
      <c r="C10" s="11"/>
      <c r="D10" s="11"/>
      <c r="E10" s="11"/>
      <c r="F10" s="11"/>
      <c r="G10" s="14" t="s">
        <v>17</v>
      </c>
      <c r="H10" s="18">
        <v>352</v>
      </c>
      <c r="I10" s="14"/>
      <c r="J10" s="11"/>
      <c r="K10" s="15"/>
    </row>
    <row r="11" spans="2:11" s="12" customFormat="1">
      <c r="B11" s="10"/>
      <c r="C11" s="11"/>
      <c r="D11" s="11"/>
      <c r="E11" s="11"/>
      <c r="F11" s="11"/>
      <c r="G11" s="14" t="s">
        <v>18</v>
      </c>
      <c r="H11" s="18">
        <v>5890031455</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8" t="s">
        <v>20</v>
      </c>
      <c r="E15" s="489"/>
      <c r="F15" s="477" t="s">
        <v>156</v>
      </c>
      <c r="G15" s="477" t="s">
        <v>73</v>
      </c>
      <c r="H15" s="490" t="s">
        <v>74</v>
      </c>
      <c r="I15" s="490" t="s">
        <v>157</v>
      </c>
      <c r="J15" s="492" t="s">
        <v>23</v>
      </c>
      <c r="K15" s="8"/>
    </row>
    <row r="16" spans="2:11" ht="43.5" customHeight="1">
      <c r="B16" s="7"/>
      <c r="C16" s="7"/>
      <c r="D16" s="265" t="s">
        <v>159</v>
      </c>
      <c r="E16" s="263" t="s">
        <v>160</v>
      </c>
      <c r="F16" s="478"/>
      <c r="G16" s="478"/>
      <c r="H16" s="491"/>
      <c r="I16" s="491"/>
      <c r="J16" s="493"/>
      <c r="K16" s="8"/>
    </row>
    <row r="17" spans="2:11" ht="51">
      <c r="B17" s="7"/>
      <c r="C17" s="7"/>
      <c r="D17" s="345" t="s">
        <v>334</v>
      </c>
      <c r="E17" s="346" t="s">
        <v>335</v>
      </c>
      <c r="F17" s="347">
        <v>10000</v>
      </c>
      <c r="G17" s="348" t="s">
        <v>212</v>
      </c>
      <c r="H17" s="348" t="s">
        <v>336</v>
      </c>
      <c r="I17" s="349" t="s">
        <v>455</v>
      </c>
      <c r="J17" s="350">
        <v>16660000</v>
      </c>
      <c r="K17" s="8"/>
    </row>
    <row r="18" spans="2:11" ht="77.25" thickBot="1">
      <c r="B18" s="7"/>
      <c r="C18" s="7"/>
      <c r="D18" s="445" t="s">
        <v>483</v>
      </c>
      <c r="E18" s="352" t="s">
        <v>337</v>
      </c>
      <c r="F18" s="353">
        <v>12000</v>
      </c>
      <c r="G18" s="316" t="s">
        <v>287</v>
      </c>
      <c r="H18" s="316" t="s">
        <v>453</v>
      </c>
      <c r="I18" s="317" t="s">
        <v>338</v>
      </c>
      <c r="J18" s="354">
        <v>2155000</v>
      </c>
      <c r="K18" s="8"/>
    </row>
    <row r="19" spans="2:11" ht="13.5" thickBot="1">
      <c r="B19" s="7"/>
      <c r="C19" s="7"/>
      <c r="D19" s="351"/>
      <c r="E19" s="352"/>
      <c r="F19" s="353"/>
      <c r="G19" s="316"/>
      <c r="H19" s="316"/>
      <c r="I19" s="317"/>
      <c r="J19" s="354">
        <f>SUM(J17:J18)</f>
        <v>18815000</v>
      </c>
      <c r="K19" s="8"/>
    </row>
    <row r="20" spans="2:11">
      <c r="B20" s="7"/>
      <c r="C20" s="7"/>
      <c r="D20" s="1" t="s">
        <v>158</v>
      </c>
      <c r="E20" s="19"/>
      <c r="F20" s="19"/>
      <c r="G20" s="19"/>
      <c r="H20" s="19"/>
      <c r="I20" s="19"/>
      <c r="J20" s="8"/>
      <c r="K20" s="8"/>
    </row>
    <row r="21" spans="2:11">
      <c r="B21" s="7"/>
      <c r="C21" s="7"/>
      <c r="D21" s="1" t="s">
        <v>208</v>
      </c>
      <c r="E21" s="35"/>
      <c r="F21" s="35"/>
      <c r="G21" s="35"/>
      <c r="H21" s="35"/>
      <c r="I21" s="35"/>
      <c r="J21" s="36"/>
      <c r="K21" s="8"/>
    </row>
    <row r="22" spans="2:11">
      <c r="B22" s="7"/>
      <c r="C22" s="7"/>
      <c r="D22" s="264" t="s">
        <v>161</v>
      </c>
      <c r="E22" s="35"/>
      <c r="F22" s="35"/>
      <c r="G22" s="35"/>
      <c r="H22" s="35"/>
      <c r="I22" s="35"/>
      <c r="J22" s="36"/>
      <c r="K22" s="8"/>
    </row>
    <row r="23" spans="2:11">
      <c r="B23" s="7"/>
      <c r="C23" s="7"/>
      <c r="D23" s="19" t="s">
        <v>162</v>
      </c>
      <c r="E23" s="35"/>
      <c r="F23" s="35"/>
      <c r="G23" s="35"/>
      <c r="H23" s="35"/>
      <c r="I23" s="35"/>
      <c r="J23" s="36"/>
      <c r="K23" s="8"/>
    </row>
    <row r="24" spans="2:11">
      <c r="B24" s="7"/>
      <c r="C24" s="7"/>
      <c r="D24" s="37" t="s">
        <v>199</v>
      </c>
      <c r="E24" s="35"/>
      <c r="F24" s="35"/>
      <c r="G24" s="35"/>
      <c r="H24" s="35"/>
      <c r="I24" s="35"/>
      <c r="J24" s="36"/>
      <c r="K24" s="8"/>
    </row>
    <row r="25" spans="2:11">
      <c r="B25" s="7"/>
      <c r="C25" s="7"/>
      <c r="D25" s="37" t="s">
        <v>188</v>
      </c>
      <c r="E25" s="35"/>
      <c r="F25" s="35"/>
      <c r="G25" s="35"/>
      <c r="H25" s="35"/>
      <c r="I25" s="35"/>
      <c r="J25" s="36"/>
      <c r="K25" s="8"/>
    </row>
    <row r="26" spans="2:11">
      <c r="B26" s="7"/>
      <c r="C26" s="7"/>
      <c r="D26" s="276"/>
      <c r="E26" s="35"/>
      <c r="F26" s="35"/>
      <c r="G26" s="35"/>
      <c r="H26" s="35"/>
      <c r="I26" s="35"/>
      <c r="J26" s="36"/>
      <c r="K26" s="8"/>
    </row>
    <row r="27" spans="2:11">
      <c r="B27" s="7"/>
      <c r="C27" s="7"/>
      <c r="D27" s="19" t="s">
        <v>201</v>
      </c>
      <c r="E27" s="35"/>
      <c r="F27" s="35"/>
      <c r="G27" s="35"/>
      <c r="H27" s="35"/>
      <c r="I27" s="35"/>
      <c r="J27" s="36"/>
      <c r="K27" s="8"/>
    </row>
    <row r="28" spans="2:11">
      <c r="B28" s="7"/>
      <c r="C28" s="7"/>
      <c r="D28" s="19" t="s">
        <v>163</v>
      </c>
      <c r="E28" s="35"/>
      <c r="F28" s="35"/>
      <c r="G28" s="35"/>
      <c r="H28" s="35"/>
      <c r="I28" s="35"/>
      <c r="J28" s="36"/>
      <c r="K28" s="8"/>
    </row>
    <row r="29" spans="2:11">
      <c r="B29" s="7"/>
      <c r="C29" s="7"/>
      <c r="D29" s="19" t="s">
        <v>181</v>
      </c>
      <c r="E29" s="35"/>
      <c r="F29" s="35"/>
      <c r="G29" s="35"/>
      <c r="H29" s="35"/>
      <c r="I29" s="35"/>
      <c r="J29" s="36"/>
      <c r="K29" s="8"/>
    </row>
    <row r="30" spans="2:11">
      <c r="B30" s="7"/>
      <c r="C30" s="7"/>
      <c r="D30" s="19" t="s">
        <v>164</v>
      </c>
      <c r="E30" s="35"/>
      <c r="F30" s="35"/>
      <c r="G30" s="35"/>
      <c r="H30" s="35"/>
      <c r="I30" s="35"/>
      <c r="J30" s="36"/>
      <c r="K30" s="8"/>
    </row>
    <row r="31" spans="2:11">
      <c r="B31" s="7"/>
      <c r="C31" s="7"/>
      <c r="D31" s="19" t="s">
        <v>165</v>
      </c>
      <c r="E31" s="35"/>
      <c r="F31" s="35"/>
      <c r="G31" s="35"/>
      <c r="H31" s="35"/>
      <c r="I31" s="35"/>
      <c r="J31" s="36"/>
      <c r="K31" s="8"/>
    </row>
    <row r="32" spans="2:11">
      <c r="B32" s="7"/>
      <c r="C32" s="7"/>
      <c r="D32" s="19" t="s">
        <v>166</v>
      </c>
      <c r="E32" s="35"/>
      <c r="F32" s="35"/>
      <c r="G32" s="35"/>
      <c r="H32" s="35"/>
      <c r="I32" s="35"/>
      <c r="J32" s="36"/>
      <c r="K32" s="8"/>
    </row>
    <row r="33" spans="2:11">
      <c r="B33" s="7"/>
      <c r="C33" s="7"/>
      <c r="D33" s="19" t="s">
        <v>167</v>
      </c>
      <c r="E33" s="35"/>
      <c r="F33" s="35"/>
      <c r="G33" s="35"/>
      <c r="H33" s="35"/>
      <c r="I33" s="35"/>
      <c r="J33" s="36"/>
      <c r="K33" s="8"/>
    </row>
    <row r="34" spans="2:11">
      <c r="B34" s="7"/>
      <c r="C34" s="7"/>
      <c r="D34" s="19" t="s">
        <v>168</v>
      </c>
      <c r="E34" s="35"/>
      <c r="F34" s="35"/>
      <c r="G34" s="35"/>
      <c r="H34" s="35"/>
      <c r="I34" s="35"/>
      <c r="J34" s="36"/>
      <c r="K34" s="8"/>
    </row>
    <row r="35" spans="2:11" ht="6" customHeight="1" thickBot="1">
      <c r="B35" s="7"/>
      <c r="C35" s="38"/>
      <c r="D35" s="39"/>
      <c r="E35" s="39"/>
      <c r="F35" s="39"/>
      <c r="G35" s="39"/>
      <c r="H35" s="39"/>
      <c r="I35" s="39"/>
      <c r="J35" s="40"/>
      <c r="K35" s="8"/>
    </row>
    <row r="36" spans="2:11" ht="9" customHeight="1">
      <c r="B36" s="7"/>
      <c r="C36" s="19"/>
      <c r="D36" s="19"/>
      <c r="E36" s="19"/>
      <c r="F36" s="19"/>
      <c r="G36" s="19"/>
      <c r="H36" s="19"/>
      <c r="I36" s="19"/>
      <c r="J36" s="19"/>
      <c r="K36" s="8"/>
    </row>
    <row r="37" spans="2:11" ht="3.75" customHeight="1" thickBot="1">
      <c r="B37" s="7"/>
      <c r="C37" s="19"/>
      <c r="D37" s="19"/>
      <c r="E37" s="19"/>
      <c r="F37" s="19"/>
      <c r="G37" s="19"/>
      <c r="H37" s="19"/>
      <c r="I37" s="19"/>
      <c r="J37" s="19"/>
      <c r="K37" s="8"/>
    </row>
    <row r="38" spans="2:11" ht="15" customHeight="1">
      <c r="B38" s="7"/>
      <c r="C38" s="20"/>
      <c r="D38" s="21" t="s">
        <v>28</v>
      </c>
      <c r="E38" s="22"/>
      <c r="F38" s="22"/>
      <c r="G38" s="22"/>
      <c r="H38" s="22"/>
      <c r="I38" s="22"/>
      <c r="J38" s="23"/>
      <c r="K38" s="8"/>
    </row>
    <row r="39" spans="2:11" ht="8.25" customHeight="1" thickBot="1">
      <c r="B39" s="7"/>
      <c r="C39" s="7"/>
      <c r="D39" s="11"/>
      <c r="E39" s="19"/>
      <c r="F39" s="19"/>
      <c r="G39" s="19"/>
      <c r="H39" s="19"/>
      <c r="I39" s="19"/>
      <c r="J39" s="8"/>
      <c r="K39" s="8"/>
    </row>
    <row r="40" spans="2:11" ht="13.5" customHeight="1">
      <c r="B40" s="7"/>
      <c r="C40" s="7"/>
      <c r="D40" s="494" t="s">
        <v>20</v>
      </c>
      <c r="E40" s="495"/>
      <c r="F40" s="496"/>
      <c r="G40" s="464" t="s">
        <v>21</v>
      </c>
      <c r="H40" s="464" t="s">
        <v>22</v>
      </c>
      <c r="I40" s="497" t="s">
        <v>23</v>
      </c>
      <c r="J40" s="498"/>
      <c r="K40" s="8"/>
    </row>
    <row r="41" spans="2:11" ht="15" customHeight="1">
      <c r="B41" s="7"/>
      <c r="C41" s="7"/>
      <c r="D41" s="24" t="s">
        <v>24</v>
      </c>
      <c r="E41" s="501" t="s">
        <v>25</v>
      </c>
      <c r="F41" s="502"/>
      <c r="G41" s="465"/>
      <c r="H41" s="465"/>
      <c r="I41" s="499"/>
      <c r="J41" s="500"/>
      <c r="K41" s="8"/>
    </row>
    <row r="42" spans="2:11" ht="25.5">
      <c r="B42" s="7"/>
      <c r="C42" s="7"/>
      <c r="D42" s="26" t="s">
        <v>339</v>
      </c>
      <c r="E42" s="309" t="s">
        <v>340</v>
      </c>
      <c r="F42" s="355"/>
      <c r="G42" s="41" t="s">
        <v>341</v>
      </c>
      <c r="H42" s="356" t="s">
        <v>342</v>
      </c>
      <c r="I42" s="538">
        <v>1500000</v>
      </c>
      <c r="J42" s="539"/>
      <c r="K42" s="8"/>
    </row>
    <row r="43" spans="2:11" ht="25.5">
      <c r="B43" s="7"/>
      <c r="C43" s="7"/>
      <c r="D43" s="29" t="s">
        <v>343</v>
      </c>
      <c r="E43" s="357"/>
      <c r="F43" s="358" t="s">
        <v>343</v>
      </c>
      <c r="G43" s="41" t="s">
        <v>341</v>
      </c>
      <c r="H43" s="356" t="s">
        <v>342</v>
      </c>
      <c r="I43" s="538">
        <v>300000</v>
      </c>
      <c r="J43" s="539"/>
      <c r="K43" s="8"/>
    </row>
    <row r="44" spans="2:11" ht="25.5">
      <c r="B44" s="7"/>
      <c r="C44" s="7"/>
      <c r="D44" s="29" t="s">
        <v>344</v>
      </c>
      <c r="E44" s="357"/>
      <c r="F44" s="358" t="s">
        <v>344</v>
      </c>
      <c r="G44" s="41" t="s">
        <v>341</v>
      </c>
      <c r="H44" s="356" t="s">
        <v>342</v>
      </c>
      <c r="I44" s="538">
        <v>200000</v>
      </c>
      <c r="J44" s="539"/>
      <c r="K44" s="8"/>
    </row>
    <row r="45" spans="2:11" ht="25.5">
      <c r="B45" s="7"/>
      <c r="C45" s="7"/>
      <c r="D45" s="29" t="s">
        <v>345</v>
      </c>
      <c r="E45" s="357" t="s">
        <v>346</v>
      </c>
      <c r="F45" s="358"/>
      <c r="G45" s="41" t="s">
        <v>341</v>
      </c>
      <c r="H45" s="356" t="s">
        <v>342</v>
      </c>
      <c r="I45" s="538">
        <v>300000</v>
      </c>
      <c r="J45" s="539"/>
      <c r="K45" s="8"/>
    </row>
    <row r="46" spans="2:11" ht="25.5">
      <c r="B46" s="7"/>
      <c r="C46" s="7"/>
      <c r="D46" s="29" t="s">
        <v>347</v>
      </c>
      <c r="E46" s="357"/>
      <c r="F46" s="358" t="s">
        <v>347</v>
      </c>
      <c r="G46" s="41" t="s">
        <v>341</v>
      </c>
      <c r="H46" s="356" t="s">
        <v>342</v>
      </c>
      <c r="I46" s="538">
        <v>350000</v>
      </c>
      <c r="J46" s="539"/>
      <c r="K46" s="8"/>
    </row>
    <row r="47" spans="2:11" ht="25.5">
      <c r="B47" s="7"/>
      <c r="C47" s="7"/>
      <c r="D47" s="29" t="s">
        <v>348</v>
      </c>
      <c r="E47" s="357"/>
      <c r="F47" s="358" t="s">
        <v>348</v>
      </c>
      <c r="G47" s="41" t="s">
        <v>341</v>
      </c>
      <c r="H47" s="356" t="s">
        <v>342</v>
      </c>
      <c r="I47" s="538">
        <v>200000</v>
      </c>
      <c r="J47" s="539"/>
      <c r="K47" s="8"/>
    </row>
    <row r="48" spans="2:11" ht="25.5">
      <c r="B48" s="7"/>
      <c r="C48" s="7"/>
      <c r="D48" s="29" t="s">
        <v>349</v>
      </c>
      <c r="E48" s="357"/>
      <c r="F48" s="358" t="s">
        <v>349</v>
      </c>
      <c r="G48" s="41" t="s">
        <v>341</v>
      </c>
      <c r="H48" s="356" t="s">
        <v>342</v>
      </c>
      <c r="I48" s="538">
        <v>5250000</v>
      </c>
      <c r="J48" s="539"/>
      <c r="K48" s="8"/>
    </row>
    <row r="49" spans="2:11" ht="25.5">
      <c r="B49" s="7"/>
      <c r="C49" s="7"/>
      <c r="D49" s="29" t="s">
        <v>350</v>
      </c>
      <c r="E49" s="357" t="s">
        <v>351</v>
      </c>
      <c r="F49" s="358"/>
      <c r="G49" s="41" t="s">
        <v>341</v>
      </c>
      <c r="H49" s="356" t="s">
        <v>342</v>
      </c>
      <c r="I49" s="538">
        <v>380000</v>
      </c>
      <c r="J49" s="539"/>
      <c r="K49" s="8"/>
    </row>
    <row r="50" spans="2:11" ht="25.5">
      <c r="B50" s="7"/>
      <c r="C50" s="7"/>
      <c r="D50" s="29" t="s">
        <v>352</v>
      </c>
      <c r="E50" s="357" t="s">
        <v>353</v>
      </c>
      <c r="F50" s="358"/>
      <c r="G50" s="41" t="s">
        <v>341</v>
      </c>
      <c r="H50" s="356" t="s">
        <v>342</v>
      </c>
      <c r="I50" s="538">
        <v>150000</v>
      </c>
      <c r="J50" s="539"/>
      <c r="K50" s="8"/>
    </row>
    <row r="51" spans="2:11" ht="25.5">
      <c r="B51" s="7"/>
      <c r="C51" s="7"/>
      <c r="D51" s="29" t="s">
        <v>354</v>
      </c>
      <c r="E51" s="357"/>
      <c r="F51" s="358" t="s">
        <v>354</v>
      </c>
      <c r="G51" s="41" t="s">
        <v>341</v>
      </c>
      <c r="H51" s="356" t="s">
        <v>342</v>
      </c>
      <c r="I51" s="538">
        <v>200000</v>
      </c>
      <c r="J51" s="539"/>
      <c r="K51" s="8"/>
    </row>
    <row r="52" spans="2:11" ht="25.5">
      <c r="B52" s="7"/>
      <c r="C52" s="7"/>
      <c r="D52" s="29" t="s">
        <v>355</v>
      </c>
      <c r="E52" s="357"/>
      <c r="F52" s="358" t="s">
        <v>355</v>
      </c>
      <c r="G52" s="41" t="s">
        <v>341</v>
      </c>
      <c r="H52" s="356" t="s">
        <v>342</v>
      </c>
      <c r="I52" s="538">
        <v>200000</v>
      </c>
      <c r="J52" s="539"/>
      <c r="K52" s="8"/>
    </row>
    <row r="53" spans="2:11" ht="25.5">
      <c r="B53" s="7"/>
      <c r="C53" s="7"/>
      <c r="D53" s="29" t="s">
        <v>356</v>
      </c>
      <c r="E53" s="357"/>
      <c r="F53" s="358" t="s">
        <v>356</v>
      </c>
      <c r="G53" s="41" t="s">
        <v>341</v>
      </c>
      <c r="H53" s="356" t="s">
        <v>342</v>
      </c>
      <c r="I53" s="538">
        <v>80000</v>
      </c>
      <c r="J53" s="539"/>
      <c r="K53" s="8"/>
    </row>
    <row r="54" spans="2:11" ht="25.5">
      <c r="B54" s="7"/>
      <c r="C54" s="7"/>
      <c r="D54" s="29" t="s">
        <v>357</v>
      </c>
      <c r="E54" s="357"/>
      <c r="F54" s="358" t="s">
        <v>357</v>
      </c>
      <c r="G54" s="41" t="s">
        <v>341</v>
      </c>
      <c r="H54" s="356" t="s">
        <v>342</v>
      </c>
      <c r="I54" s="538">
        <v>660000</v>
      </c>
      <c r="J54" s="539"/>
      <c r="K54" s="8"/>
    </row>
    <row r="55" spans="2:11" ht="25.5">
      <c r="B55" s="7"/>
      <c r="C55" s="7"/>
      <c r="D55" s="29" t="s">
        <v>358</v>
      </c>
      <c r="E55" s="357"/>
      <c r="F55" s="358" t="s">
        <v>358</v>
      </c>
      <c r="G55" s="41" t="s">
        <v>341</v>
      </c>
      <c r="H55" s="356" t="s">
        <v>342</v>
      </c>
      <c r="I55" s="538">
        <v>200000</v>
      </c>
      <c r="J55" s="539"/>
      <c r="K55" s="8"/>
    </row>
    <row r="56" spans="2:11" ht="25.5">
      <c r="B56" s="7"/>
      <c r="C56" s="7"/>
      <c r="D56" s="29" t="s">
        <v>359</v>
      </c>
      <c r="E56" s="357"/>
      <c r="F56" s="358" t="s">
        <v>359</v>
      </c>
      <c r="G56" s="41" t="s">
        <v>341</v>
      </c>
      <c r="H56" s="356" t="s">
        <v>342</v>
      </c>
      <c r="I56" s="538">
        <v>150000</v>
      </c>
      <c r="J56" s="539"/>
      <c r="K56" s="8"/>
    </row>
    <row r="57" spans="2:11" ht="25.5">
      <c r="B57" s="7"/>
      <c r="C57" s="7"/>
      <c r="D57" s="29" t="s">
        <v>360</v>
      </c>
      <c r="E57" s="357"/>
      <c r="F57" s="358" t="s">
        <v>360</v>
      </c>
      <c r="G57" s="41" t="s">
        <v>341</v>
      </c>
      <c r="H57" s="356" t="s">
        <v>342</v>
      </c>
      <c r="I57" s="538">
        <v>650000</v>
      </c>
      <c r="J57" s="539"/>
      <c r="K57" s="8"/>
    </row>
    <row r="58" spans="2:11" ht="25.5">
      <c r="B58" s="7"/>
      <c r="C58" s="7"/>
      <c r="D58" s="29" t="s">
        <v>361</v>
      </c>
      <c r="E58" s="357"/>
      <c r="F58" s="358" t="s">
        <v>361</v>
      </c>
      <c r="G58" s="41" t="s">
        <v>341</v>
      </c>
      <c r="H58" s="356" t="s">
        <v>342</v>
      </c>
      <c r="I58" s="538">
        <v>1000000</v>
      </c>
      <c r="J58" s="539"/>
      <c r="K58" s="8"/>
    </row>
    <row r="59" spans="2:11" ht="25.5">
      <c r="B59" s="7"/>
      <c r="C59" s="7"/>
      <c r="D59" s="29" t="s">
        <v>362</v>
      </c>
      <c r="E59" s="357"/>
      <c r="F59" s="358" t="s">
        <v>362</v>
      </c>
      <c r="G59" s="41" t="s">
        <v>341</v>
      </c>
      <c r="H59" s="356" t="s">
        <v>342</v>
      </c>
      <c r="I59" s="538">
        <v>600000</v>
      </c>
      <c r="J59" s="539"/>
      <c r="K59" s="8"/>
    </row>
    <row r="60" spans="2:11" ht="25.5">
      <c r="B60" s="7"/>
      <c r="C60" s="7"/>
      <c r="D60" s="29" t="s">
        <v>363</v>
      </c>
      <c r="E60" s="357"/>
      <c r="F60" s="358" t="s">
        <v>363</v>
      </c>
      <c r="G60" s="41" t="s">
        <v>341</v>
      </c>
      <c r="H60" s="356" t="s">
        <v>342</v>
      </c>
      <c r="I60" s="538">
        <v>400000</v>
      </c>
      <c r="J60" s="539"/>
      <c r="K60" s="8"/>
    </row>
    <row r="61" spans="2:11" ht="25.5">
      <c r="B61" s="7"/>
      <c r="C61" s="7"/>
      <c r="D61" s="29" t="s">
        <v>364</v>
      </c>
      <c r="E61" s="357"/>
      <c r="F61" s="358" t="s">
        <v>364</v>
      </c>
      <c r="G61" s="41" t="s">
        <v>341</v>
      </c>
      <c r="H61" s="356" t="s">
        <v>342</v>
      </c>
      <c r="I61" s="538">
        <v>1000000</v>
      </c>
      <c r="J61" s="539"/>
      <c r="K61" s="8"/>
    </row>
    <row r="62" spans="2:11" ht="25.5">
      <c r="B62" s="7"/>
      <c r="C62" s="7"/>
      <c r="D62" s="29" t="s">
        <v>365</v>
      </c>
      <c r="E62" s="357"/>
      <c r="F62" s="358" t="s">
        <v>365</v>
      </c>
      <c r="G62" s="41" t="s">
        <v>341</v>
      </c>
      <c r="H62" s="356" t="s">
        <v>342</v>
      </c>
      <c r="I62" s="538">
        <v>625000</v>
      </c>
      <c r="J62" s="539"/>
      <c r="K62" s="8"/>
    </row>
    <row r="63" spans="2:11" ht="25.5">
      <c r="B63" s="7"/>
      <c r="C63" s="7"/>
      <c r="D63" s="29" t="s">
        <v>366</v>
      </c>
      <c r="E63" s="357"/>
      <c r="F63" s="358" t="s">
        <v>366</v>
      </c>
      <c r="G63" s="41" t="s">
        <v>341</v>
      </c>
      <c r="H63" s="356" t="s">
        <v>342</v>
      </c>
      <c r="I63" s="538">
        <v>210000</v>
      </c>
      <c r="J63" s="539"/>
      <c r="K63" s="8"/>
    </row>
    <row r="64" spans="2:11" ht="25.5">
      <c r="B64" s="7"/>
      <c r="C64" s="7"/>
      <c r="D64" s="29" t="s">
        <v>367</v>
      </c>
      <c r="E64" s="357"/>
      <c r="F64" s="358" t="s">
        <v>367</v>
      </c>
      <c r="G64" s="41" t="s">
        <v>341</v>
      </c>
      <c r="H64" s="356" t="s">
        <v>342</v>
      </c>
      <c r="I64" s="538">
        <v>359580.62</v>
      </c>
      <c r="J64" s="539"/>
      <c r="K64" s="8"/>
    </row>
    <row r="65" spans="2:12" ht="17.25" customHeight="1">
      <c r="B65" s="7"/>
      <c r="C65" s="7"/>
      <c r="D65" s="29" t="s">
        <v>368</v>
      </c>
      <c r="E65" s="528" t="s">
        <v>368</v>
      </c>
      <c r="F65" s="522"/>
      <c r="G65" s="41" t="s">
        <v>341</v>
      </c>
      <c r="H65" s="356" t="s">
        <v>342</v>
      </c>
      <c r="I65" s="538">
        <v>600000</v>
      </c>
      <c r="J65" s="539"/>
      <c r="K65" s="8"/>
    </row>
    <row r="66" spans="2:12" ht="17.25" customHeight="1">
      <c r="B66" s="7"/>
      <c r="C66" s="7"/>
      <c r="D66" s="26"/>
      <c r="E66" s="309"/>
      <c r="F66" s="310"/>
      <c r="G66" s="41"/>
      <c r="H66" s="42"/>
      <c r="I66" s="311"/>
      <c r="J66" s="312"/>
      <c r="K66" s="8"/>
    </row>
    <row r="67" spans="2:12">
      <c r="B67" s="7"/>
      <c r="C67" s="7"/>
      <c r="D67" s="19" t="s">
        <v>29</v>
      </c>
      <c r="E67" s="35"/>
      <c r="F67" s="35"/>
      <c r="G67" s="35"/>
      <c r="H67" s="35"/>
      <c r="I67" s="35"/>
      <c r="J67" s="36"/>
      <c r="K67" s="8"/>
      <c r="L67" s="19"/>
    </row>
    <row r="68" spans="2:12">
      <c r="B68" s="7"/>
      <c r="C68" s="7"/>
      <c r="D68" s="37" t="s">
        <v>169</v>
      </c>
      <c r="E68" s="35"/>
      <c r="F68" s="35"/>
      <c r="G68" s="35"/>
      <c r="H68" s="35"/>
      <c r="I68" s="35"/>
      <c r="J68" s="36"/>
      <c r="K68" s="8"/>
      <c r="L68" s="19"/>
    </row>
    <row r="69" spans="2:12">
      <c r="B69" s="7"/>
      <c r="C69" s="7"/>
      <c r="D69" s="19" t="s">
        <v>200</v>
      </c>
      <c r="E69" s="37"/>
      <c r="F69" s="47"/>
      <c r="G69" s="48"/>
      <c r="H69" s="48"/>
      <c r="I69" s="48"/>
      <c r="J69" s="49"/>
      <c r="K69" s="8"/>
      <c r="L69" s="50"/>
    </row>
    <row r="70" spans="2:12">
      <c r="B70" s="7"/>
      <c r="C70" s="7"/>
      <c r="D70" s="37" t="s">
        <v>172</v>
      </c>
      <c r="E70" s="37"/>
      <c r="F70" s="47"/>
      <c r="G70" s="48"/>
      <c r="H70" s="48"/>
      <c r="I70" s="48"/>
      <c r="J70" s="49"/>
      <c r="K70" s="8"/>
      <c r="L70" s="50"/>
    </row>
    <row r="71" spans="2:12">
      <c r="B71" s="7"/>
      <c r="C71" s="7"/>
      <c r="D71" s="37" t="s">
        <v>173</v>
      </c>
      <c r="E71" s="35"/>
      <c r="F71" s="35"/>
      <c r="G71" s="35"/>
      <c r="H71" s="35"/>
      <c r="I71" s="35"/>
      <c r="J71" s="36"/>
      <c r="K71" s="8"/>
    </row>
    <row r="72" spans="2:12">
      <c r="B72" s="7"/>
      <c r="C72" s="7"/>
      <c r="D72" s="37" t="s">
        <v>177</v>
      </c>
      <c r="E72" s="35"/>
      <c r="F72" s="35"/>
      <c r="G72" s="35"/>
      <c r="H72" s="35"/>
      <c r="I72" s="35"/>
      <c r="J72" s="36"/>
      <c r="K72" s="8"/>
    </row>
    <row r="73" spans="2:12" ht="13.5" thickBot="1">
      <c r="B73" s="7"/>
      <c r="C73" s="38"/>
      <c r="D73" s="39" t="s">
        <v>178</v>
      </c>
      <c r="E73" s="51"/>
      <c r="F73" s="51"/>
      <c r="G73" s="51"/>
      <c r="H73" s="51"/>
      <c r="I73" s="51"/>
      <c r="J73" s="52"/>
      <c r="K73" s="8"/>
    </row>
    <row r="74" spans="2:12" ht="15.75" customHeight="1">
      <c r="B74" s="7"/>
      <c r="C74" s="19"/>
      <c r="D74" s="19"/>
      <c r="E74" s="19"/>
      <c r="F74" s="19"/>
      <c r="G74" s="19"/>
      <c r="H74" s="19"/>
      <c r="I74" s="19"/>
      <c r="J74" s="19"/>
      <c r="K74" s="8"/>
      <c r="L74" s="19"/>
    </row>
    <row r="75" spans="2:12" ht="13.5" customHeight="1" thickBot="1">
      <c r="B75" s="7"/>
      <c r="C75" s="56"/>
      <c r="D75" s="87"/>
      <c r="E75" s="88"/>
      <c r="F75" s="89"/>
      <c r="G75" s="90"/>
      <c r="H75" s="90"/>
      <c r="I75" s="90"/>
      <c r="J75" s="90"/>
      <c r="K75" s="54"/>
      <c r="L75" s="19"/>
    </row>
    <row r="76" spans="2:12" ht="15" customHeight="1" thickBot="1">
      <c r="B76" s="7"/>
      <c r="C76" s="98"/>
      <c r="D76" s="98"/>
      <c r="E76" s="98"/>
      <c r="F76" s="98"/>
      <c r="G76" s="98"/>
      <c r="H76" s="98"/>
      <c r="I76" s="98"/>
      <c r="J76" s="98"/>
      <c r="K76" s="54"/>
      <c r="L76" s="19"/>
    </row>
    <row r="77" spans="2:12" s="106" customFormat="1" ht="38.25">
      <c r="B77" s="99"/>
      <c r="C77" s="100"/>
      <c r="D77" s="101" t="s">
        <v>192</v>
      </c>
      <c r="E77" s="102"/>
      <c r="F77" s="102"/>
      <c r="G77" s="103"/>
      <c r="H77" s="303" t="s">
        <v>35</v>
      </c>
      <c r="I77" s="303" t="s">
        <v>36</v>
      </c>
      <c r="J77" s="104" t="s">
        <v>37</v>
      </c>
      <c r="K77" s="105"/>
    </row>
    <row r="78" spans="2:12" s="106" customFormat="1" ht="17.25" customHeight="1">
      <c r="B78" s="99"/>
      <c r="C78" s="99"/>
      <c r="D78" s="107" t="s">
        <v>38</v>
      </c>
      <c r="E78" s="108"/>
      <c r="F78" s="108"/>
      <c r="G78" s="108"/>
      <c r="H78" s="109"/>
      <c r="I78" s="109"/>
      <c r="J78" s="110"/>
      <c r="K78" s="105"/>
    </row>
    <row r="79" spans="2:12" s="106" customFormat="1" ht="17.25" customHeight="1">
      <c r="B79" s="99"/>
      <c r="C79" s="99"/>
      <c r="D79" s="107" t="s">
        <v>39</v>
      </c>
      <c r="E79" s="108"/>
      <c r="F79" s="108"/>
      <c r="G79" s="108"/>
      <c r="H79" s="109"/>
      <c r="I79" s="109"/>
      <c r="J79" s="110"/>
      <c r="K79" s="105"/>
    </row>
    <row r="80" spans="2:12" s="106" customFormat="1" ht="17.25" customHeight="1">
      <c r="B80" s="99"/>
      <c r="C80" s="99"/>
      <c r="D80" s="111" t="s">
        <v>40</v>
      </c>
      <c r="E80" s="112"/>
      <c r="F80" s="112"/>
      <c r="G80" s="112"/>
      <c r="H80" s="109"/>
      <c r="I80" s="110">
        <v>5929761.2000000002</v>
      </c>
      <c r="J80" s="110"/>
      <c r="K80" s="105"/>
    </row>
    <row r="81" spans="2:12" s="106" customFormat="1" ht="17.25" customHeight="1">
      <c r="B81" s="99"/>
      <c r="C81" s="99"/>
      <c r="D81" s="107" t="s">
        <v>41</v>
      </c>
      <c r="E81" s="108"/>
      <c r="F81" s="108"/>
      <c r="G81" s="108"/>
      <c r="H81" s="109"/>
      <c r="I81" s="109">
        <v>1000000</v>
      </c>
      <c r="J81" s="110"/>
      <c r="K81" s="105"/>
    </row>
    <row r="82" spans="2:12" s="106" customFormat="1" ht="17.25" customHeight="1">
      <c r="B82" s="99"/>
      <c r="C82" s="99"/>
      <c r="D82" s="107" t="s">
        <v>42</v>
      </c>
      <c r="E82" s="108"/>
      <c r="F82" s="108"/>
      <c r="G82" s="108"/>
      <c r="H82" s="109"/>
      <c r="I82" s="109"/>
      <c r="J82" s="110"/>
      <c r="K82" s="105"/>
    </row>
    <row r="83" spans="2:12" s="106" customFormat="1" ht="17.25" customHeight="1">
      <c r="B83" s="99"/>
      <c r="C83" s="99"/>
      <c r="D83" s="111" t="s">
        <v>43</v>
      </c>
      <c r="E83" s="112"/>
      <c r="F83" s="112"/>
      <c r="G83" s="112"/>
      <c r="H83" s="109"/>
      <c r="I83" s="109"/>
      <c r="J83" s="110"/>
      <c r="K83" s="105"/>
    </row>
    <row r="84" spans="2:12" s="106" customFormat="1" ht="17.25" customHeight="1">
      <c r="B84" s="99"/>
      <c r="C84" s="99"/>
      <c r="D84" s="111" t="s">
        <v>194</v>
      </c>
      <c r="E84" s="112"/>
      <c r="F84" s="112"/>
      <c r="G84" s="112"/>
      <c r="H84" s="109"/>
      <c r="I84" s="109"/>
      <c r="J84" s="110"/>
      <c r="K84" s="105"/>
    </row>
    <row r="85" spans="2:12" s="106" customFormat="1" ht="17.25" customHeight="1">
      <c r="B85" s="99"/>
      <c r="C85" s="99"/>
      <c r="D85" s="111" t="s">
        <v>44</v>
      </c>
      <c r="E85" s="112"/>
      <c r="F85" s="112"/>
      <c r="G85" s="112"/>
      <c r="H85" s="109"/>
      <c r="I85" s="109">
        <v>2000000</v>
      </c>
      <c r="J85" s="110"/>
      <c r="K85" s="105"/>
    </row>
    <row r="86" spans="2:12" s="106" customFormat="1" ht="17.25" customHeight="1">
      <c r="B86" s="99"/>
      <c r="C86" s="99"/>
      <c r="D86" s="111" t="s">
        <v>45</v>
      </c>
      <c r="E86" s="112"/>
      <c r="F86" s="112"/>
      <c r="G86" s="112"/>
      <c r="H86" s="109"/>
      <c r="I86" s="109"/>
      <c r="J86" s="110"/>
      <c r="K86" s="105"/>
    </row>
    <row r="87" spans="2:12" s="106" customFormat="1" ht="17.25" customHeight="1">
      <c r="B87" s="99"/>
      <c r="C87" s="99"/>
      <c r="D87" s="111" t="s">
        <v>46</v>
      </c>
      <c r="E87" s="112"/>
      <c r="F87" s="112"/>
      <c r="G87" s="112"/>
      <c r="H87" s="109"/>
      <c r="I87" s="109"/>
      <c r="J87" s="110"/>
      <c r="K87" s="105"/>
    </row>
    <row r="88" spans="2:12" s="106" customFormat="1" ht="17.25" customHeight="1">
      <c r="B88" s="99"/>
      <c r="C88" s="99"/>
      <c r="D88" s="111" t="s">
        <v>47</v>
      </c>
      <c r="E88" s="112"/>
      <c r="F88" s="112"/>
      <c r="G88" s="112"/>
      <c r="H88" s="113"/>
      <c r="I88" s="109"/>
      <c r="J88" s="110"/>
      <c r="K88" s="105"/>
    </row>
    <row r="89" spans="2:12" s="106" customFormat="1" ht="17.25" customHeight="1">
      <c r="B89" s="99"/>
      <c r="C89" s="99"/>
      <c r="D89" s="114" t="s">
        <v>2</v>
      </c>
      <c r="E89" s="18"/>
      <c r="F89" s="18"/>
      <c r="G89" s="18"/>
      <c r="H89" s="115"/>
      <c r="I89" s="115">
        <f>SUM(I80:I88)</f>
        <v>8929761.1999999993</v>
      </c>
      <c r="J89" s="115"/>
      <c r="K89" s="105"/>
    </row>
    <row r="90" spans="2:12" s="106" customFormat="1" ht="17.25" customHeight="1">
      <c r="B90" s="99"/>
      <c r="C90" s="99"/>
      <c r="D90" s="307" t="s">
        <v>48</v>
      </c>
      <c r="E90" s="300"/>
      <c r="F90" s="300"/>
      <c r="G90" s="14"/>
      <c r="H90" s="299"/>
      <c r="I90" s="299"/>
      <c r="J90" s="299"/>
      <c r="K90" s="105"/>
    </row>
    <row r="91" spans="2:12" s="106" customFormat="1" ht="15" customHeight="1" thickBot="1">
      <c r="B91" s="99"/>
      <c r="C91" s="116"/>
      <c r="D91" s="301" t="s">
        <v>196</v>
      </c>
      <c r="E91" s="301"/>
      <c r="F91" s="301"/>
      <c r="G91" s="118"/>
      <c r="H91" s="119"/>
      <c r="I91" s="119"/>
      <c r="J91" s="120"/>
      <c r="K91" s="105"/>
    </row>
    <row r="92" spans="2:12" ht="15.75" customHeight="1" thickBot="1">
      <c r="B92" s="7"/>
      <c r="C92" s="19"/>
      <c r="D92" s="19"/>
      <c r="E92" s="19"/>
      <c r="F92" s="19"/>
      <c r="G92" s="19"/>
      <c r="H92" s="19"/>
      <c r="I92" s="19"/>
      <c r="J92" s="19"/>
      <c r="K92" s="8"/>
      <c r="L92" s="19"/>
    </row>
    <row r="93" spans="2:12" s="126" customFormat="1">
      <c r="B93" s="57"/>
      <c r="C93" s="121"/>
      <c r="D93" s="53" t="s">
        <v>49</v>
      </c>
      <c r="E93" s="122"/>
      <c r="F93" s="122"/>
      <c r="G93" s="53"/>
      <c r="H93" s="53"/>
      <c r="I93" s="53"/>
      <c r="J93" s="123"/>
      <c r="K93" s="124"/>
      <c r="L93" s="125"/>
    </row>
    <row r="94" spans="2:12" s="130" customFormat="1" ht="17.25" customHeight="1">
      <c r="B94" s="127"/>
      <c r="C94" s="127"/>
      <c r="D94" s="128"/>
      <c r="E94" s="307"/>
      <c r="F94" s="307"/>
      <c r="G94" s="307"/>
      <c r="H94" s="307"/>
      <c r="I94" s="307"/>
      <c r="J94" s="305" t="s">
        <v>23</v>
      </c>
      <c r="K94" s="129"/>
      <c r="L94" s="128"/>
    </row>
    <row r="95" spans="2:12" s="130" customFormat="1" ht="17.25" customHeight="1">
      <c r="B95" s="127"/>
      <c r="C95" s="127"/>
      <c r="D95" s="131" t="s">
        <v>50</v>
      </c>
      <c r="E95" s="132"/>
      <c r="F95" s="132"/>
      <c r="G95" s="132"/>
      <c r="H95" s="132"/>
      <c r="I95" s="133"/>
      <c r="J95" s="110">
        <v>1339464.18</v>
      </c>
      <c r="K95" s="129"/>
      <c r="L95" s="128"/>
    </row>
    <row r="96" spans="2:12" s="130" customFormat="1" ht="17.25" customHeight="1">
      <c r="B96" s="127"/>
      <c r="C96" s="127"/>
      <c r="D96" s="134" t="s">
        <v>51</v>
      </c>
      <c r="E96" s="132"/>
      <c r="F96" s="132"/>
      <c r="G96" s="132"/>
      <c r="H96" s="132"/>
      <c r="I96" s="132"/>
      <c r="J96" s="110"/>
      <c r="K96" s="129"/>
      <c r="L96" s="128"/>
    </row>
    <row r="97" spans="2:12" s="130" customFormat="1" ht="14.25" customHeight="1">
      <c r="B97" s="127"/>
      <c r="C97" s="127"/>
      <c r="D97" s="135" t="s">
        <v>2</v>
      </c>
      <c r="E97" s="132"/>
      <c r="F97" s="132"/>
      <c r="G97" s="132"/>
      <c r="H97" s="132"/>
      <c r="I97" s="132"/>
      <c r="J97" s="110">
        <f>J95</f>
        <v>1339464.18</v>
      </c>
      <c r="K97" s="129"/>
      <c r="L97" s="128"/>
    </row>
    <row r="98" spans="2:12" s="130" customFormat="1" ht="14.25" customHeight="1" thickBot="1">
      <c r="B98" s="127"/>
      <c r="C98" s="136"/>
      <c r="D98" s="117" t="s">
        <v>191</v>
      </c>
      <c r="E98" s="117"/>
      <c r="F98" s="137"/>
      <c r="G98" s="137"/>
      <c r="H98" s="119"/>
      <c r="I98" s="119"/>
      <c r="J98" s="138"/>
      <c r="K98" s="129"/>
    </row>
    <row r="99" spans="2:12" s="6" customFormat="1" ht="15" customHeight="1" thickBot="1">
      <c r="B99" s="55"/>
      <c r="C99" s="56"/>
      <c r="D99" s="56"/>
      <c r="E99" s="56"/>
      <c r="F99" s="56"/>
      <c r="G99" s="56"/>
      <c r="H99" s="56"/>
      <c r="I99" s="56"/>
      <c r="J99" s="56"/>
      <c r="K99" s="54"/>
      <c r="L99" s="56"/>
    </row>
    <row r="100" spans="2:12" s="6" customFormat="1" ht="15" customHeight="1">
      <c r="B100" s="55"/>
      <c r="C100" s="2"/>
      <c r="D100" s="21" t="s">
        <v>52</v>
      </c>
      <c r="E100" s="4"/>
      <c r="F100" s="4"/>
      <c r="G100" s="4"/>
      <c r="H100" s="453" t="s">
        <v>23</v>
      </c>
      <c r="I100" s="454"/>
      <c r="J100" s="455"/>
      <c r="K100" s="54"/>
      <c r="L100" s="56"/>
    </row>
    <row r="101" spans="2:12" s="6" customFormat="1" ht="17.25" customHeight="1">
      <c r="B101" s="55"/>
      <c r="C101" s="55"/>
      <c r="D101" s="313" t="s">
        <v>53</v>
      </c>
      <c r="E101" s="139"/>
      <c r="F101" s="313"/>
      <c r="G101" s="140" t="s">
        <v>54</v>
      </c>
      <c r="H101" s="59" t="s">
        <v>31</v>
      </c>
      <c r="I101" s="59" t="s">
        <v>32</v>
      </c>
      <c r="J101" s="60" t="s">
        <v>33</v>
      </c>
      <c r="K101" s="54"/>
      <c r="L101" s="56"/>
    </row>
    <row r="102" spans="2:12" s="147" customFormat="1" ht="17.25" customHeight="1">
      <c r="B102" s="141"/>
      <c r="C102" s="141"/>
      <c r="D102" s="142" t="s">
        <v>55</v>
      </c>
      <c r="E102" s="313"/>
      <c r="F102" s="142"/>
      <c r="G102" s="143">
        <v>2</v>
      </c>
      <c r="H102" s="115">
        <v>18815000</v>
      </c>
      <c r="I102" s="144"/>
      <c r="J102" s="145"/>
      <c r="K102" s="146"/>
      <c r="L102" s="14"/>
    </row>
    <row r="103" spans="2:12" s="130" customFormat="1" ht="17.25" customHeight="1">
      <c r="B103" s="127"/>
      <c r="C103" s="127"/>
      <c r="D103" s="142" t="s">
        <v>56</v>
      </c>
      <c r="E103" s="142"/>
      <c r="F103" s="142"/>
      <c r="G103" s="148">
        <v>24</v>
      </c>
      <c r="H103" s="324">
        <v>15564580.619999999</v>
      </c>
      <c r="I103" s="149"/>
      <c r="J103" s="150"/>
      <c r="K103" s="129"/>
      <c r="L103" s="128"/>
    </row>
    <row r="104" spans="2:12" s="130" customFormat="1" ht="17.25" customHeight="1">
      <c r="B104" s="127"/>
      <c r="C104" s="127"/>
      <c r="D104" s="142" t="s">
        <v>57</v>
      </c>
      <c r="E104" s="142"/>
      <c r="F104" s="142"/>
      <c r="G104" s="148">
        <v>0</v>
      </c>
      <c r="H104" s="324">
        <v>0</v>
      </c>
      <c r="I104" s="148"/>
      <c r="J104" s="110"/>
      <c r="K104" s="129"/>
      <c r="L104" s="128"/>
    </row>
    <row r="105" spans="2:12" s="130" customFormat="1" ht="17.25" customHeight="1">
      <c r="B105" s="127"/>
      <c r="C105" s="127"/>
      <c r="D105" s="142" t="s">
        <v>58</v>
      </c>
      <c r="E105" s="142"/>
      <c r="F105" s="142"/>
      <c r="G105" s="148">
        <v>0</v>
      </c>
      <c r="H105" s="324">
        <v>0</v>
      </c>
      <c r="I105" s="148"/>
      <c r="J105" s="110"/>
      <c r="K105" s="129"/>
      <c r="L105" s="128"/>
    </row>
    <row r="106" spans="2:12" s="130" customFormat="1" ht="17.25" customHeight="1">
      <c r="B106" s="127"/>
      <c r="C106" s="127"/>
      <c r="D106" s="151" t="s">
        <v>59</v>
      </c>
      <c r="E106" s="142"/>
      <c r="F106" s="142"/>
      <c r="G106" s="149"/>
      <c r="H106" s="324">
        <f>J95</f>
        <v>1339464.18</v>
      </c>
      <c r="I106" s="149"/>
      <c r="J106" s="150"/>
      <c r="K106" s="129"/>
      <c r="L106" s="128"/>
    </row>
    <row r="107" spans="2:12" s="130" customFormat="1" ht="17.25" customHeight="1">
      <c r="B107" s="127"/>
      <c r="C107" s="127"/>
      <c r="D107" s="151" t="s">
        <v>60</v>
      </c>
      <c r="E107" s="142"/>
      <c r="F107" s="142"/>
      <c r="G107" s="149"/>
      <c r="H107" s="149"/>
      <c r="I107" s="148"/>
      <c r="J107" s="110">
        <v>8929761.1999999993</v>
      </c>
      <c r="K107" s="129"/>
      <c r="L107" s="128"/>
    </row>
    <row r="108" spans="2:12" s="130" customFormat="1" ht="17.25" customHeight="1">
      <c r="B108" s="127"/>
      <c r="C108" s="127"/>
      <c r="D108" s="151" t="s">
        <v>61</v>
      </c>
      <c r="E108" s="142"/>
      <c r="F108" s="142"/>
      <c r="G108" s="148"/>
      <c r="H108" s="149"/>
      <c r="I108" s="149"/>
      <c r="J108" s="110"/>
      <c r="K108" s="129"/>
      <c r="L108" s="128"/>
    </row>
    <row r="109" spans="2:12" s="130" customFormat="1" ht="17.25" customHeight="1">
      <c r="B109" s="127"/>
      <c r="C109" s="127"/>
      <c r="D109" s="152" t="s">
        <v>62</v>
      </c>
      <c r="E109" s="142"/>
      <c r="F109" s="152"/>
      <c r="G109" s="334">
        <f>G108+G105+G104+G103+G102</f>
        <v>26</v>
      </c>
      <c r="H109" s="109">
        <f>SUM(H102:H106)</f>
        <v>35719044.799999997</v>
      </c>
      <c r="I109" s="109">
        <f>I104+I105+I107</f>
        <v>0</v>
      </c>
      <c r="J109" s="110">
        <f>J104+J105+J107+J108</f>
        <v>8929761.1999999993</v>
      </c>
      <c r="K109" s="129"/>
      <c r="L109" s="128"/>
    </row>
    <row r="110" spans="2:12" s="130" customFormat="1" ht="17.25" customHeight="1" thickBot="1">
      <c r="B110" s="127"/>
      <c r="C110" s="136"/>
      <c r="D110" s="153" t="s">
        <v>63</v>
      </c>
      <c r="E110" s="154"/>
      <c r="F110" s="153"/>
      <c r="G110" s="155"/>
      <c r="H110" s="456">
        <f>H102+H103+J107+H106</f>
        <v>44648805.999999993</v>
      </c>
      <c r="I110" s="457"/>
      <c r="J110" s="458"/>
      <c r="K110" s="129"/>
      <c r="L110" s="128"/>
    </row>
    <row r="111" spans="2:12" ht="13.5" thickBot="1">
      <c r="B111" s="38"/>
      <c r="C111" s="39"/>
      <c r="D111" s="39"/>
      <c r="E111" s="39"/>
      <c r="F111" s="39"/>
      <c r="G111" s="39"/>
      <c r="H111" s="39"/>
      <c r="I111" s="39"/>
      <c r="J111" s="39"/>
      <c r="K111" s="40"/>
      <c r="L111" s="19"/>
    </row>
    <row r="115" spans="4:10">
      <c r="D115" s="1" t="s">
        <v>448</v>
      </c>
      <c r="F115" s="1" t="s">
        <v>449</v>
      </c>
      <c r="J115" s="1" t="s">
        <v>440</v>
      </c>
    </row>
    <row r="116" spans="4:10">
      <c r="J116" s="1" t="s">
        <v>441</v>
      </c>
    </row>
  </sheetData>
  <mergeCells count="39">
    <mergeCell ref="C3:J5"/>
    <mergeCell ref="D15:E15"/>
    <mergeCell ref="F15:F16"/>
    <mergeCell ref="G15:G16"/>
    <mergeCell ref="H15:H16"/>
    <mergeCell ref="I15:I16"/>
    <mergeCell ref="J15:J16"/>
    <mergeCell ref="I48:J48"/>
    <mergeCell ref="D40:F40"/>
    <mergeCell ref="G40:G41"/>
    <mergeCell ref="H40:H41"/>
    <mergeCell ref="I40:J41"/>
    <mergeCell ref="E41:F41"/>
    <mergeCell ref="I42:J42"/>
    <mergeCell ref="I43:J43"/>
    <mergeCell ref="I44:J44"/>
    <mergeCell ref="I45:J45"/>
    <mergeCell ref="I46:J46"/>
    <mergeCell ref="I47:J47"/>
    <mergeCell ref="I60:J60"/>
    <mergeCell ref="I49:J49"/>
    <mergeCell ref="I50:J50"/>
    <mergeCell ref="I51:J51"/>
    <mergeCell ref="I52:J52"/>
    <mergeCell ref="I53:J53"/>
    <mergeCell ref="I54:J54"/>
    <mergeCell ref="I55:J55"/>
    <mergeCell ref="I56:J56"/>
    <mergeCell ref="I57:J57"/>
    <mergeCell ref="I58:J58"/>
    <mergeCell ref="I59:J59"/>
    <mergeCell ref="E65:F65"/>
    <mergeCell ref="H110:J110"/>
    <mergeCell ref="I61:J61"/>
    <mergeCell ref="I62:J62"/>
    <mergeCell ref="I63:J63"/>
    <mergeCell ref="I64:J64"/>
    <mergeCell ref="I65:J65"/>
    <mergeCell ref="H100:J100"/>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6"/>
  <sheetViews>
    <sheetView showGridLines="0" topLeftCell="A7" zoomScale="70" zoomScaleNormal="70" workbookViewId="0">
      <selection activeCell="D19" sqref="D19"/>
    </sheetView>
  </sheetViews>
  <sheetFormatPr defaultRowHeight="12.75"/>
  <cols>
    <col min="1" max="1" width="4.28515625" style="1" customWidth="1"/>
    <col min="2" max="2" width="4.5703125" style="1" customWidth="1"/>
    <col min="3" max="3" width="6.140625" style="1" customWidth="1"/>
    <col min="4" max="4" width="34.140625" style="1" customWidth="1"/>
    <col min="5" max="5" width="25.28515625" style="1" customWidth="1"/>
    <col min="6" max="6" width="28" style="1" customWidth="1"/>
    <col min="7" max="7" width="22.28515625" style="1" customWidth="1"/>
    <col min="8" max="8" width="21.85546875" style="1" customWidth="1"/>
    <col min="9" max="9" width="20.5703125" style="1" customWidth="1"/>
    <col min="10" max="10" width="23.28515625" style="1" customWidth="1"/>
    <col min="11" max="11" width="3.7109375" style="1" customWidth="1"/>
    <col min="12" max="256" width="9.140625" style="1"/>
    <col min="257" max="257" width="4.28515625" style="1" customWidth="1"/>
    <col min="258" max="258" width="4.5703125" style="1" customWidth="1"/>
    <col min="259" max="259" width="6.140625" style="1" customWidth="1"/>
    <col min="260" max="260" width="34.140625" style="1" customWidth="1"/>
    <col min="261" max="261" width="25.28515625" style="1" customWidth="1"/>
    <col min="262" max="262" width="28" style="1" customWidth="1"/>
    <col min="263" max="263" width="22.28515625" style="1" customWidth="1"/>
    <col min="264" max="264" width="21.85546875" style="1" customWidth="1"/>
    <col min="265" max="265" width="20.5703125" style="1" customWidth="1"/>
    <col min="266" max="266" width="23.28515625" style="1" customWidth="1"/>
    <col min="267" max="267" width="3.7109375" style="1" customWidth="1"/>
    <col min="268" max="512" width="9.140625" style="1"/>
    <col min="513" max="513" width="4.28515625" style="1" customWidth="1"/>
    <col min="514" max="514" width="4.5703125" style="1" customWidth="1"/>
    <col min="515" max="515" width="6.140625" style="1" customWidth="1"/>
    <col min="516" max="516" width="34.140625" style="1" customWidth="1"/>
    <col min="517" max="517" width="25.28515625" style="1" customWidth="1"/>
    <col min="518" max="518" width="28" style="1" customWidth="1"/>
    <col min="519" max="519" width="22.28515625" style="1" customWidth="1"/>
    <col min="520" max="520" width="21.85546875" style="1" customWidth="1"/>
    <col min="521" max="521" width="20.5703125" style="1" customWidth="1"/>
    <col min="522" max="522" width="23.28515625" style="1" customWidth="1"/>
    <col min="523" max="523" width="3.7109375" style="1" customWidth="1"/>
    <col min="524" max="768" width="9.140625" style="1"/>
    <col min="769" max="769" width="4.28515625" style="1" customWidth="1"/>
    <col min="770" max="770" width="4.5703125" style="1" customWidth="1"/>
    <col min="771" max="771" width="6.140625" style="1" customWidth="1"/>
    <col min="772" max="772" width="34.140625" style="1" customWidth="1"/>
    <col min="773" max="773" width="25.28515625" style="1" customWidth="1"/>
    <col min="774" max="774" width="28" style="1" customWidth="1"/>
    <col min="775" max="775" width="22.28515625" style="1" customWidth="1"/>
    <col min="776" max="776" width="21.85546875" style="1" customWidth="1"/>
    <col min="777" max="777" width="20.5703125" style="1" customWidth="1"/>
    <col min="778" max="778" width="23.28515625" style="1" customWidth="1"/>
    <col min="779" max="779" width="3.7109375" style="1" customWidth="1"/>
    <col min="780" max="1024" width="9.140625" style="1"/>
    <col min="1025" max="1025" width="4.28515625" style="1" customWidth="1"/>
    <col min="1026" max="1026" width="4.5703125" style="1" customWidth="1"/>
    <col min="1027" max="1027" width="6.140625" style="1" customWidth="1"/>
    <col min="1028" max="1028" width="34.140625" style="1" customWidth="1"/>
    <col min="1029" max="1029" width="25.28515625" style="1" customWidth="1"/>
    <col min="1030" max="1030" width="28" style="1" customWidth="1"/>
    <col min="1031" max="1031" width="22.28515625" style="1" customWidth="1"/>
    <col min="1032" max="1032" width="21.85546875" style="1" customWidth="1"/>
    <col min="1033" max="1033" width="20.5703125" style="1" customWidth="1"/>
    <col min="1034" max="1034" width="23.28515625" style="1" customWidth="1"/>
    <col min="1035" max="1035" width="3.7109375" style="1" customWidth="1"/>
    <col min="1036" max="1280" width="9.140625" style="1"/>
    <col min="1281" max="1281" width="4.28515625" style="1" customWidth="1"/>
    <col min="1282" max="1282" width="4.5703125" style="1" customWidth="1"/>
    <col min="1283" max="1283" width="6.140625" style="1" customWidth="1"/>
    <col min="1284" max="1284" width="34.140625" style="1" customWidth="1"/>
    <col min="1285" max="1285" width="25.28515625" style="1" customWidth="1"/>
    <col min="1286" max="1286" width="28" style="1" customWidth="1"/>
    <col min="1287" max="1287" width="22.28515625" style="1" customWidth="1"/>
    <col min="1288" max="1288" width="21.85546875" style="1" customWidth="1"/>
    <col min="1289" max="1289" width="20.5703125" style="1" customWidth="1"/>
    <col min="1290" max="1290" width="23.28515625" style="1" customWidth="1"/>
    <col min="1291" max="1291" width="3.7109375" style="1" customWidth="1"/>
    <col min="1292" max="1536" width="9.140625" style="1"/>
    <col min="1537" max="1537" width="4.28515625" style="1" customWidth="1"/>
    <col min="1538" max="1538" width="4.5703125" style="1" customWidth="1"/>
    <col min="1539" max="1539" width="6.140625" style="1" customWidth="1"/>
    <col min="1540" max="1540" width="34.140625" style="1" customWidth="1"/>
    <col min="1541" max="1541" width="25.28515625" style="1" customWidth="1"/>
    <col min="1542" max="1542" width="28" style="1" customWidth="1"/>
    <col min="1543" max="1543" width="22.28515625" style="1" customWidth="1"/>
    <col min="1544" max="1544" width="21.85546875" style="1" customWidth="1"/>
    <col min="1545" max="1545" width="20.5703125" style="1" customWidth="1"/>
    <col min="1546" max="1546" width="23.28515625" style="1" customWidth="1"/>
    <col min="1547" max="1547" width="3.7109375" style="1" customWidth="1"/>
    <col min="1548" max="1792" width="9.140625" style="1"/>
    <col min="1793" max="1793" width="4.28515625" style="1" customWidth="1"/>
    <col min="1794" max="1794" width="4.5703125" style="1" customWidth="1"/>
    <col min="1795" max="1795" width="6.140625" style="1" customWidth="1"/>
    <col min="1796" max="1796" width="34.140625" style="1" customWidth="1"/>
    <col min="1797" max="1797" width="25.28515625" style="1" customWidth="1"/>
    <col min="1798" max="1798" width="28" style="1" customWidth="1"/>
    <col min="1799" max="1799" width="22.28515625" style="1" customWidth="1"/>
    <col min="1800" max="1800" width="21.85546875" style="1" customWidth="1"/>
    <col min="1801" max="1801" width="20.5703125" style="1" customWidth="1"/>
    <col min="1802" max="1802" width="23.28515625" style="1" customWidth="1"/>
    <col min="1803" max="1803" width="3.7109375" style="1" customWidth="1"/>
    <col min="1804" max="2048" width="9.140625" style="1"/>
    <col min="2049" max="2049" width="4.28515625" style="1" customWidth="1"/>
    <col min="2050" max="2050" width="4.5703125" style="1" customWidth="1"/>
    <col min="2051" max="2051" width="6.140625" style="1" customWidth="1"/>
    <col min="2052" max="2052" width="34.140625" style="1" customWidth="1"/>
    <col min="2053" max="2053" width="25.28515625" style="1" customWidth="1"/>
    <col min="2054" max="2054" width="28" style="1" customWidth="1"/>
    <col min="2055" max="2055" width="22.28515625" style="1" customWidth="1"/>
    <col min="2056" max="2056" width="21.85546875" style="1" customWidth="1"/>
    <col min="2057" max="2057" width="20.5703125" style="1" customWidth="1"/>
    <col min="2058" max="2058" width="23.28515625" style="1" customWidth="1"/>
    <col min="2059" max="2059" width="3.7109375" style="1" customWidth="1"/>
    <col min="2060" max="2304" width="9.140625" style="1"/>
    <col min="2305" max="2305" width="4.28515625" style="1" customWidth="1"/>
    <col min="2306" max="2306" width="4.5703125" style="1" customWidth="1"/>
    <col min="2307" max="2307" width="6.140625" style="1" customWidth="1"/>
    <col min="2308" max="2308" width="34.140625" style="1" customWidth="1"/>
    <col min="2309" max="2309" width="25.28515625" style="1" customWidth="1"/>
    <col min="2310" max="2310" width="28" style="1" customWidth="1"/>
    <col min="2311" max="2311" width="22.28515625" style="1" customWidth="1"/>
    <col min="2312" max="2312" width="21.85546875" style="1" customWidth="1"/>
    <col min="2313" max="2313" width="20.5703125" style="1" customWidth="1"/>
    <col min="2314" max="2314" width="23.28515625" style="1" customWidth="1"/>
    <col min="2315" max="2315" width="3.7109375" style="1" customWidth="1"/>
    <col min="2316" max="2560" width="9.140625" style="1"/>
    <col min="2561" max="2561" width="4.28515625" style="1" customWidth="1"/>
    <col min="2562" max="2562" width="4.5703125" style="1" customWidth="1"/>
    <col min="2563" max="2563" width="6.140625" style="1" customWidth="1"/>
    <col min="2564" max="2564" width="34.140625" style="1" customWidth="1"/>
    <col min="2565" max="2565" width="25.28515625" style="1" customWidth="1"/>
    <col min="2566" max="2566" width="28" style="1" customWidth="1"/>
    <col min="2567" max="2567" width="22.28515625" style="1" customWidth="1"/>
    <col min="2568" max="2568" width="21.85546875" style="1" customWidth="1"/>
    <col min="2569" max="2569" width="20.5703125" style="1" customWidth="1"/>
    <col min="2570" max="2570" width="23.28515625" style="1" customWidth="1"/>
    <col min="2571" max="2571" width="3.7109375" style="1" customWidth="1"/>
    <col min="2572" max="2816" width="9.140625" style="1"/>
    <col min="2817" max="2817" width="4.28515625" style="1" customWidth="1"/>
    <col min="2818" max="2818" width="4.5703125" style="1" customWidth="1"/>
    <col min="2819" max="2819" width="6.140625" style="1" customWidth="1"/>
    <col min="2820" max="2820" width="34.140625" style="1" customWidth="1"/>
    <col min="2821" max="2821" width="25.28515625" style="1" customWidth="1"/>
    <col min="2822" max="2822" width="28" style="1" customWidth="1"/>
    <col min="2823" max="2823" width="22.28515625" style="1" customWidth="1"/>
    <col min="2824" max="2824" width="21.85546875" style="1" customWidth="1"/>
    <col min="2825" max="2825" width="20.5703125" style="1" customWidth="1"/>
    <col min="2826" max="2826" width="23.28515625" style="1" customWidth="1"/>
    <col min="2827" max="2827" width="3.7109375" style="1" customWidth="1"/>
    <col min="2828" max="3072" width="9.140625" style="1"/>
    <col min="3073" max="3073" width="4.28515625" style="1" customWidth="1"/>
    <col min="3074" max="3074" width="4.5703125" style="1" customWidth="1"/>
    <col min="3075" max="3075" width="6.140625" style="1" customWidth="1"/>
    <col min="3076" max="3076" width="34.140625" style="1" customWidth="1"/>
    <col min="3077" max="3077" width="25.28515625" style="1" customWidth="1"/>
    <col min="3078" max="3078" width="28" style="1" customWidth="1"/>
    <col min="3079" max="3079" width="22.28515625" style="1" customWidth="1"/>
    <col min="3080" max="3080" width="21.85546875" style="1" customWidth="1"/>
    <col min="3081" max="3081" width="20.5703125" style="1" customWidth="1"/>
    <col min="3082" max="3082" width="23.28515625" style="1" customWidth="1"/>
    <col min="3083" max="3083" width="3.7109375" style="1" customWidth="1"/>
    <col min="3084" max="3328" width="9.140625" style="1"/>
    <col min="3329" max="3329" width="4.28515625" style="1" customWidth="1"/>
    <col min="3330" max="3330" width="4.5703125" style="1" customWidth="1"/>
    <col min="3331" max="3331" width="6.140625" style="1" customWidth="1"/>
    <col min="3332" max="3332" width="34.140625" style="1" customWidth="1"/>
    <col min="3333" max="3333" width="25.28515625" style="1" customWidth="1"/>
    <col min="3334" max="3334" width="28" style="1" customWidth="1"/>
    <col min="3335" max="3335" width="22.28515625" style="1" customWidth="1"/>
    <col min="3336" max="3336" width="21.85546875" style="1" customWidth="1"/>
    <col min="3337" max="3337" width="20.5703125" style="1" customWidth="1"/>
    <col min="3338" max="3338" width="23.28515625" style="1" customWidth="1"/>
    <col min="3339" max="3339" width="3.7109375" style="1" customWidth="1"/>
    <col min="3340" max="3584" width="9.140625" style="1"/>
    <col min="3585" max="3585" width="4.28515625" style="1" customWidth="1"/>
    <col min="3586" max="3586" width="4.5703125" style="1" customWidth="1"/>
    <col min="3587" max="3587" width="6.140625" style="1" customWidth="1"/>
    <col min="3588" max="3588" width="34.140625" style="1" customWidth="1"/>
    <col min="3589" max="3589" width="25.28515625" style="1" customWidth="1"/>
    <col min="3590" max="3590" width="28" style="1" customWidth="1"/>
    <col min="3591" max="3591" width="22.28515625" style="1" customWidth="1"/>
    <col min="3592" max="3592" width="21.85546875" style="1" customWidth="1"/>
    <col min="3593" max="3593" width="20.5703125" style="1" customWidth="1"/>
    <col min="3594" max="3594" width="23.28515625" style="1" customWidth="1"/>
    <col min="3595" max="3595" width="3.7109375" style="1" customWidth="1"/>
    <col min="3596" max="3840" width="9.140625" style="1"/>
    <col min="3841" max="3841" width="4.28515625" style="1" customWidth="1"/>
    <col min="3842" max="3842" width="4.5703125" style="1" customWidth="1"/>
    <col min="3843" max="3843" width="6.140625" style="1" customWidth="1"/>
    <col min="3844" max="3844" width="34.140625" style="1" customWidth="1"/>
    <col min="3845" max="3845" width="25.28515625" style="1" customWidth="1"/>
    <col min="3846" max="3846" width="28" style="1" customWidth="1"/>
    <col min="3847" max="3847" width="22.28515625" style="1" customWidth="1"/>
    <col min="3848" max="3848" width="21.85546875" style="1" customWidth="1"/>
    <col min="3849" max="3849" width="20.5703125" style="1" customWidth="1"/>
    <col min="3850" max="3850" width="23.28515625" style="1" customWidth="1"/>
    <col min="3851" max="3851" width="3.7109375" style="1" customWidth="1"/>
    <col min="3852" max="4096" width="9.140625" style="1"/>
    <col min="4097" max="4097" width="4.28515625" style="1" customWidth="1"/>
    <col min="4098" max="4098" width="4.5703125" style="1" customWidth="1"/>
    <col min="4099" max="4099" width="6.140625" style="1" customWidth="1"/>
    <col min="4100" max="4100" width="34.140625" style="1" customWidth="1"/>
    <col min="4101" max="4101" width="25.28515625" style="1" customWidth="1"/>
    <col min="4102" max="4102" width="28" style="1" customWidth="1"/>
    <col min="4103" max="4103" width="22.28515625" style="1" customWidth="1"/>
    <col min="4104" max="4104" width="21.85546875" style="1" customWidth="1"/>
    <col min="4105" max="4105" width="20.5703125" style="1" customWidth="1"/>
    <col min="4106" max="4106" width="23.28515625" style="1" customWidth="1"/>
    <col min="4107" max="4107" width="3.7109375" style="1" customWidth="1"/>
    <col min="4108" max="4352" width="9.140625" style="1"/>
    <col min="4353" max="4353" width="4.28515625" style="1" customWidth="1"/>
    <col min="4354" max="4354" width="4.5703125" style="1" customWidth="1"/>
    <col min="4355" max="4355" width="6.140625" style="1" customWidth="1"/>
    <col min="4356" max="4356" width="34.140625" style="1" customWidth="1"/>
    <col min="4357" max="4357" width="25.28515625" style="1" customWidth="1"/>
    <col min="4358" max="4358" width="28" style="1" customWidth="1"/>
    <col min="4359" max="4359" width="22.28515625" style="1" customWidth="1"/>
    <col min="4360" max="4360" width="21.85546875" style="1" customWidth="1"/>
    <col min="4361" max="4361" width="20.5703125" style="1" customWidth="1"/>
    <col min="4362" max="4362" width="23.28515625" style="1" customWidth="1"/>
    <col min="4363" max="4363" width="3.7109375" style="1" customWidth="1"/>
    <col min="4364" max="4608" width="9.140625" style="1"/>
    <col min="4609" max="4609" width="4.28515625" style="1" customWidth="1"/>
    <col min="4610" max="4610" width="4.5703125" style="1" customWidth="1"/>
    <col min="4611" max="4611" width="6.140625" style="1" customWidth="1"/>
    <col min="4612" max="4612" width="34.140625" style="1" customWidth="1"/>
    <col min="4613" max="4613" width="25.28515625" style="1" customWidth="1"/>
    <col min="4614" max="4614" width="28" style="1" customWidth="1"/>
    <col min="4615" max="4615" width="22.28515625" style="1" customWidth="1"/>
    <col min="4616" max="4616" width="21.85546875" style="1" customWidth="1"/>
    <col min="4617" max="4617" width="20.5703125" style="1" customWidth="1"/>
    <col min="4618" max="4618" width="23.28515625" style="1" customWidth="1"/>
    <col min="4619" max="4619" width="3.7109375" style="1" customWidth="1"/>
    <col min="4620" max="4864" width="9.140625" style="1"/>
    <col min="4865" max="4865" width="4.28515625" style="1" customWidth="1"/>
    <col min="4866" max="4866" width="4.5703125" style="1" customWidth="1"/>
    <col min="4867" max="4867" width="6.140625" style="1" customWidth="1"/>
    <col min="4868" max="4868" width="34.140625" style="1" customWidth="1"/>
    <col min="4869" max="4869" width="25.28515625" style="1" customWidth="1"/>
    <col min="4870" max="4870" width="28" style="1" customWidth="1"/>
    <col min="4871" max="4871" width="22.28515625" style="1" customWidth="1"/>
    <col min="4872" max="4872" width="21.85546875" style="1" customWidth="1"/>
    <col min="4873" max="4873" width="20.5703125" style="1" customWidth="1"/>
    <col min="4874" max="4874" width="23.28515625" style="1" customWidth="1"/>
    <col min="4875" max="4875" width="3.7109375" style="1" customWidth="1"/>
    <col min="4876" max="5120" width="9.140625" style="1"/>
    <col min="5121" max="5121" width="4.28515625" style="1" customWidth="1"/>
    <col min="5122" max="5122" width="4.5703125" style="1" customWidth="1"/>
    <col min="5123" max="5123" width="6.140625" style="1" customWidth="1"/>
    <col min="5124" max="5124" width="34.140625" style="1" customWidth="1"/>
    <col min="5125" max="5125" width="25.28515625" style="1" customWidth="1"/>
    <col min="5126" max="5126" width="28" style="1" customWidth="1"/>
    <col min="5127" max="5127" width="22.28515625" style="1" customWidth="1"/>
    <col min="5128" max="5128" width="21.85546875" style="1" customWidth="1"/>
    <col min="5129" max="5129" width="20.5703125" style="1" customWidth="1"/>
    <col min="5130" max="5130" width="23.28515625" style="1" customWidth="1"/>
    <col min="5131" max="5131" width="3.7109375" style="1" customWidth="1"/>
    <col min="5132" max="5376" width="9.140625" style="1"/>
    <col min="5377" max="5377" width="4.28515625" style="1" customWidth="1"/>
    <col min="5378" max="5378" width="4.5703125" style="1" customWidth="1"/>
    <col min="5379" max="5379" width="6.140625" style="1" customWidth="1"/>
    <col min="5380" max="5380" width="34.140625" style="1" customWidth="1"/>
    <col min="5381" max="5381" width="25.28515625" style="1" customWidth="1"/>
    <col min="5382" max="5382" width="28" style="1" customWidth="1"/>
    <col min="5383" max="5383" width="22.28515625" style="1" customWidth="1"/>
    <col min="5384" max="5384" width="21.85546875" style="1" customWidth="1"/>
    <col min="5385" max="5385" width="20.5703125" style="1" customWidth="1"/>
    <col min="5386" max="5386" width="23.28515625" style="1" customWidth="1"/>
    <col min="5387" max="5387" width="3.7109375" style="1" customWidth="1"/>
    <col min="5388" max="5632" width="9.140625" style="1"/>
    <col min="5633" max="5633" width="4.28515625" style="1" customWidth="1"/>
    <col min="5634" max="5634" width="4.5703125" style="1" customWidth="1"/>
    <col min="5635" max="5635" width="6.140625" style="1" customWidth="1"/>
    <col min="5636" max="5636" width="34.140625" style="1" customWidth="1"/>
    <col min="5637" max="5637" width="25.28515625" style="1" customWidth="1"/>
    <col min="5638" max="5638" width="28" style="1" customWidth="1"/>
    <col min="5639" max="5639" width="22.28515625" style="1" customWidth="1"/>
    <col min="5640" max="5640" width="21.85546875" style="1" customWidth="1"/>
    <col min="5641" max="5641" width="20.5703125" style="1" customWidth="1"/>
    <col min="5642" max="5642" width="23.28515625" style="1" customWidth="1"/>
    <col min="5643" max="5643" width="3.7109375" style="1" customWidth="1"/>
    <col min="5644" max="5888" width="9.140625" style="1"/>
    <col min="5889" max="5889" width="4.28515625" style="1" customWidth="1"/>
    <col min="5890" max="5890" width="4.5703125" style="1" customWidth="1"/>
    <col min="5891" max="5891" width="6.140625" style="1" customWidth="1"/>
    <col min="5892" max="5892" width="34.140625" style="1" customWidth="1"/>
    <col min="5893" max="5893" width="25.28515625" style="1" customWidth="1"/>
    <col min="5894" max="5894" width="28" style="1" customWidth="1"/>
    <col min="5895" max="5895" width="22.28515625" style="1" customWidth="1"/>
    <col min="5896" max="5896" width="21.85546875" style="1" customWidth="1"/>
    <col min="5897" max="5897" width="20.5703125" style="1" customWidth="1"/>
    <col min="5898" max="5898" width="23.28515625" style="1" customWidth="1"/>
    <col min="5899" max="5899" width="3.7109375" style="1" customWidth="1"/>
    <col min="5900" max="6144" width="9.140625" style="1"/>
    <col min="6145" max="6145" width="4.28515625" style="1" customWidth="1"/>
    <col min="6146" max="6146" width="4.5703125" style="1" customWidth="1"/>
    <col min="6147" max="6147" width="6.140625" style="1" customWidth="1"/>
    <col min="6148" max="6148" width="34.140625" style="1" customWidth="1"/>
    <col min="6149" max="6149" width="25.28515625" style="1" customWidth="1"/>
    <col min="6150" max="6150" width="28" style="1" customWidth="1"/>
    <col min="6151" max="6151" width="22.28515625" style="1" customWidth="1"/>
    <col min="6152" max="6152" width="21.85546875" style="1" customWidth="1"/>
    <col min="6153" max="6153" width="20.5703125" style="1" customWidth="1"/>
    <col min="6154" max="6154" width="23.28515625" style="1" customWidth="1"/>
    <col min="6155" max="6155" width="3.7109375" style="1" customWidth="1"/>
    <col min="6156" max="6400" width="9.140625" style="1"/>
    <col min="6401" max="6401" width="4.28515625" style="1" customWidth="1"/>
    <col min="6402" max="6402" width="4.5703125" style="1" customWidth="1"/>
    <col min="6403" max="6403" width="6.140625" style="1" customWidth="1"/>
    <col min="6404" max="6404" width="34.140625" style="1" customWidth="1"/>
    <col min="6405" max="6405" width="25.28515625" style="1" customWidth="1"/>
    <col min="6406" max="6406" width="28" style="1" customWidth="1"/>
    <col min="6407" max="6407" width="22.28515625" style="1" customWidth="1"/>
    <col min="6408" max="6408" width="21.85546875" style="1" customWidth="1"/>
    <col min="6409" max="6409" width="20.5703125" style="1" customWidth="1"/>
    <col min="6410" max="6410" width="23.28515625" style="1" customWidth="1"/>
    <col min="6411" max="6411" width="3.7109375" style="1" customWidth="1"/>
    <col min="6412" max="6656" width="9.140625" style="1"/>
    <col min="6657" max="6657" width="4.28515625" style="1" customWidth="1"/>
    <col min="6658" max="6658" width="4.5703125" style="1" customWidth="1"/>
    <col min="6659" max="6659" width="6.140625" style="1" customWidth="1"/>
    <col min="6660" max="6660" width="34.140625" style="1" customWidth="1"/>
    <col min="6661" max="6661" width="25.28515625" style="1" customWidth="1"/>
    <col min="6662" max="6662" width="28" style="1" customWidth="1"/>
    <col min="6663" max="6663" width="22.28515625" style="1" customWidth="1"/>
    <col min="6664" max="6664" width="21.85546875" style="1" customWidth="1"/>
    <col min="6665" max="6665" width="20.5703125" style="1" customWidth="1"/>
    <col min="6666" max="6666" width="23.28515625" style="1" customWidth="1"/>
    <col min="6667" max="6667" width="3.7109375" style="1" customWidth="1"/>
    <col min="6668" max="6912" width="9.140625" style="1"/>
    <col min="6913" max="6913" width="4.28515625" style="1" customWidth="1"/>
    <col min="6914" max="6914" width="4.5703125" style="1" customWidth="1"/>
    <col min="6915" max="6915" width="6.140625" style="1" customWidth="1"/>
    <col min="6916" max="6916" width="34.140625" style="1" customWidth="1"/>
    <col min="6917" max="6917" width="25.28515625" style="1" customWidth="1"/>
    <col min="6918" max="6918" width="28" style="1" customWidth="1"/>
    <col min="6919" max="6919" width="22.28515625" style="1" customWidth="1"/>
    <col min="6920" max="6920" width="21.85546875" style="1" customWidth="1"/>
    <col min="6921" max="6921" width="20.5703125" style="1" customWidth="1"/>
    <col min="6922" max="6922" width="23.28515625" style="1" customWidth="1"/>
    <col min="6923" max="6923" width="3.7109375" style="1" customWidth="1"/>
    <col min="6924" max="7168" width="9.140625" style="1"/>
    <col min="7169" max="7169" width="4.28515625" style="1" customWidth="1"/>
    <col min="7170" max="7170" width="4.5703125" style="1" customWidth="1"/>
    <col min="7171" max="7171" width="6.140625" style="1" customWidth="1"/>
    <col min="7172" max="7172" width="34.140625" style="1" customWidth="1"/>
    <col min="7173" max="7173" width="25.28515625" style="1" customWidth="1"/>
    <col min="7174" max="7174" width="28" style="1" customWidth="1"/>
    <col min="7175" max="7175" width="22.28515625" style="1" customWidth="1"/>
    <col min="7176" max="7176" width="21.85546875" style="1" customWidth="1"/>
    <col min="7177" max="7177" width="20.5703125" style="1" customWidth="1"/>
    <col min="7178" max="7178" width="23.28515625" style="1" customWidth="1"/>
    <col min="7179" max="7179" width="3.7109375" style="1" customWidth="1"/>
    <col min="7180" max="7424" width="9.140625" style="1"/>
    <col min="7425" max="7425" width="4.28515625" style="1" customWidth="1"/>
    <col min="7426" max="7426" width="4.5703125" style="1" customWidth="1"/>
    <col min="7427" max="7427" width="6.140625" style="1" customWidth="1"/>
    <col min="7428" max="7428" width="34.140625" style="1" customWidth="1"/>
    <col min="7429" max="7429" width="25.28515625" style="1" customWidth="1"/>
    <col min="7430" max="7430" width="28" style="1" customWidth="1"/>
    <col min="7431" max="7431" width="22.28515625" style="1" customWidth="1"/>
    <col min="7432" max="7432" width="21.85546875" style="1" customWidth="1"/>
    <col min="7433" max="7433" width="20.5703125" style="1" customWidth="1"/>
    <col min="7434" max="7434" width="23.28515625" style="1" customWidth="1"/>
    <col min="7435" max="7435" width="3.7109375" style="1" customWidth="1"/>
    <col min="7436" max="7680" width="9.140625" style="1"/>
    <col min="7681" max="7681" width="4.28515625" style="1" customWidth="1"/>
    <col min="7682" max="7682" width="4.5703125" style="1" customWidth="1"/>
    <col min="7683" max="7683" width="6.140625" style="1" customWidth="1"/>
    <col min="7684" max="7684" width="34.140625" style="1" customWidth="1"/>
    <col min="7685" max="7685" width="25.28515625" style="1" customWidth="1"/>
    <col min="7686" max="7686" width="28" style="1" customWidth="1"/>
    <col min="7687" max="7687" width="22.28515625" style="1" customWidth="1"/>
    <col min="7688" max="7688" width="21.85546875" style="1" customWidth="1"/>
    <col min="7689" max="7689" width="20.5703125" style="1" customWidth="1"/>
    <col min="7690" max="7690" width="23.28515625" style="1" customWidth="1"/>
    <col min="7691" max="7691" width="3.7109375" style="1" customWidth="1"/>
    <col min="7692" max="7936" width="9.140625" style="1"/>
    <col min="7937" max="7937" width="4.28515625" style="1" customWidth="1"/>
    <col min="7938" max="7938" width="4.5703125" style="1" customWidth="1"/>
    <col min="7939" max="7939" width="6.140625" style="1" customWidth="1"/>
    <col min="7940" max="7940" width="34.140625" style="1" customWidth="1"/>
    <col min="7941" max="7941" width="25.28515625" style="1" customWidth="1"/>
    <col min="7942" max="7942" width="28" style="1" customWidth="1"/>
    <col min="7943" max="7943" width="22.28515625" style="1" customWidth="1"/>
    <col min="7944" max="7944" width="21.85546875" style="1" customWidth="1"/>
    <col min="7945" max="7945" width="20.5703125" style="1" customWidth="1"/>
    <col min="7946" max="7946" width="23.28515625" style="1" customWidth="1"/>
    <col min="7947" max="7947" width="3.7109375" style="1" customWidth="1"/>
    <col min="7948" max="8192" width="9.140625" style="1"/>
    <col min="8193" max="8193" width="4.28515625" style="1" customWidth="1"/>
    <col min="8194" max="8194" width="4.5703125" style="1" customWidth="1"/>
    <col min="8195" max="8195" width="6.140625" style="1" customWidth="1"/>
    <col min="8196" max="8196" width="34.140625" style="1" customWidth="1"/>
    <col min="8197" max="8197" width="25.28515625" style="1" customWidth="1"/>
    <col min="8198" max="8198" width="28" style="1" customWidth="1"/>
    <col min="8199" max="8199" width="22.28515625" style="1" customWidth="1"/>
    <col min="8200" max="8200" width="21.85546875" style="1" customWidth="1"/>
    <col min="8201" max="8201" width="20.5703125" style="1" customWidth="1"/>
    <col min="8202" max="8202" width="23.28515625" style="1" customWidth="1"/>
    <col min="8203" max="8203" width="3.7109375" style="1" customWidth="1"/>
    <col min="8204" max="8448" width="9.140625" style="1"/>
    <col min="8449" max="8449" width="4.28515625" style="1" customWidth="1"/>
    <col min="8450" max="8450" width="4.5703125" style="1" customWidth="1"/>
    <col min="8451" max="8451" width="6.140625" style="1" customWidth="1"/>
    <col min="8452" max="8452" width="34.140625" style="1" customWidth="1"/>
    <col min="8453" max="8453" width="25.28515625" style="1" customWidth="1"/>
    <col min="8454" max="8454" width="28" style="1" customWidth="1"/>
    <col min="8455" max="8455" width="22.28515625" style="1" customWidth="1"/>
    <col min="8456" max="8456" width="21.85546875" style="1" customWidth="1"/>
    <col min="8457" max="8457" width="20.5703125" style="1" customWidth="1"/>
    <col min="8458" max="8458" width="23.28515625" style="1" customWidth="1"/>
    <col min="8459" max="8459" width="3.7109375" style="1" customWidth="1"/>
    <col min="8460" max="8704" width="9.140625" style="1"/>
    <col min="8705" max="8705" width="4.28515625" style="1" customWidth="1"/>
    <col min="8706" max="8706" width="4.5703125" style="1" customWidth="1"/>
    <col min="8707" max="8707" width="6.140625" style="1" customWidth="1"/>
    <col min="8708" max="8708" width="34.140625" style="1" customWidth="1"/>
    <col min="8709" max="8709" width="25.28515625" style="1" customWidth="1"/>
    <col min="8710" max="8710" width="28" style="1" customWidth="1"/>
    <col min="8711" max="8711" width="22.28515625" style="1" customWidth="1"/>
    <col min="8712" max="8712" width="21.85546875" style="1" customWidth="1"/>
    <col min="8713" max="8713" width="20.5703125" style="1" customWidth="1"/>
    <col min="8714" max="8714" width="23.28515625" style="1" customWidth="1"/>
    <col min="8715" max="8715" width="3.7109375" style="1" customWidth="1"/>
    <col min="8716" max="8960" width="9.140625" style="1"/>
    <col min="8961" max="8961" width="4.28515625" style="1" customWidth="1"/>
    <col min="8962" max="8962" width="4.5703125" style="1" customWidth="1"/>
    <col min="8963" max="8963" width="6.140625" style="1" customWidth="1"/>
    <col min="8964" max="8964" width="34.140625" style="1" customWidth="1"/>
    <col min="8965" max="8965" width="25.28515625" style="1" customWidth="1"/>
    <col min="8966" max="8966" width="28" style="1" customWidth="1"/>
    <col min="8967" max="8967" width="22.28515625" style="1" customWidth="1"/>
    <col min="8968" max="8968" width="21.85546875" style="1" customWidth="1"/>
    <col min="8969" max="8969" width="20.5703125" style="1" customWidth="1"/>
    <col min="8970" max="8970" width="23.28515625" style="1" customWidth="1"/>
    <col min="8971" max="8971" width="3.7109375" style="1" customWidth="1"/>
    <col min="8972" max="9216" width="9.140625" style="1"/>
    <col min="9217" max="9217" width="4.28515625" style="1" customWidth="1"/>
    <col min="9218" max="9218" width="4.5703125" style="1" customWidth="1"/>
    <col min="9219" max="9219" width="6.140625" style="1" customWidth="1"/>
    <col min="9220" max="9220" width="34.140625" style="1" customWidth="1"/>
    <col min="9221" max="9221" width="25.28515625" style="1" customWidth="1"/>
    <col min="9222" max="9222" width="28" style="1" customWidth="1"/>
    <col min="9223" max="9223" width="22.28515625" style="1" customWidth="1"/>
    <col min="9224" max="9224" width="21.85546875" style="1" customWidth="1"/>
    <col min="9225" max="9225" width="20.5703125" style="1" customWidth="1"/>
    <col min="9226" max="9226" width="23.28515625" style="1" customWidth="1"/>
    <col min="9227" max="9227" width="3.7109375" style="1" customWidth="1"/>
    <col min="9228" max="9472" width="9.140625" style="1"/>
    <col min="9473" max="9473" width="4.28515625" style="1" customWidth="1"/>
    <col min="9474" max="9474" width="4.5703125" style="1" customWidth="1"/>
    <col min="9475" max="9475" width="6.140625" style="1" customWidth="1"/>
    <col min="9476" max="9476" width="34.140625" style="1" customWidth="1"/>
    <col min="9477" max="9477" width="25.28515625" style="1" customWidth="1"/>
    <col min="9478" max="9478" width="28" style="1" customWidth="1"/>
    <col min="9479" max="9479" width="22.28515625" style="1" customWidth="1"/>
    <col min="9480" max="9480" width="21.85546875" style="1" customWidth="1"/>
    <col min="9481" max="9481" width="20.5703125" style="1" customWidth="1"/>
    <col min="9482" max="9482" width="23.28515625" style="1" customWidth="1"/>
    <col min="9483" max="9483" width="3.7109375" style="1" customWidth="1"/>
    <col min="9484" max="9728" width="9.140625" style="1"/>
    <col min="9729" max="9729" width="4.28515625" style="1" customWidth="1"/>
    <col min="9730" max="9730" width="4.5703125" style="1" customWidth="1"/>
    <col min="9731" max="9731" width="6.140625" style="1" customWidth="1"/>
    <col min="9732" max="9732" width="34.140625" style="1" customWidth="1"/>
    <col min="9733" max="9733" width="25.28515625" style="1" customWidth="1"/>
    <col min="9734" max="9734" width="28" style="1" customWidth="1"/>
    <col min="9735" max="9735" width="22.28515625" style="1" customWidth="1"/>
    <col min="9736" max="9736" width="21.85546875" style="1" customWidth="1"/>
    <col min="9737" max="9737" width="20.5703125" style="1" customWidth="1"/>
    <col min="9738" max="9738" width="23.28515625" style="1" customWidth="1"/>
    <col min="9739" max="9739" width="3.7109375" style="1" customWidth="1"/>
    <col min="9740" max="9984" width="9.140625" style="1"/>
    <col min="9985" max="9985" width="4.28515625" style="1" customWidth="1"/>
    <col min="9986" max="9986" width="4.5703125" style="1" customWidth="1"/>
    <col min="9987" max="9987" width="6.140625" style="1" customWidth="1"/>
    <col min="9988" max="9988" width="34.140625" style="1" customWidth="1"/>
    <col min="9989" max="9989" width="25.28515625" style="1" customWidth="1"/>
    <col min="9990" max="9990" width="28" style="1" customWidth="1"/>
    <col min="9991" max="9991" width="22.28515625" style="1" customWidth="1"/>
    <col min="9992" max="9992" width="21.85546875" style="1" customWidth="1"/>
    <col min="9993" max="9993" width="20.5703125" style="1" customWidth="1"/>
    <col min="9994" max="9994" width="23.28515625" style="1" customWidth="1"/>
    <col min="9995" max="9995" width="3.7109375" style="1" customWidth="1"/>
    <col min="9996" max="10240" width="9.140625" style="1"/>
    <col min="10241" max="10241" width="4.28515625" style="1" customWidth="1"/>
    <col min="10242" max="10242" width="4.5703125" style="1" customWidth="1"/>
    <col min="10243" max="10243" width="6.140625" style="1" customWidth="1"/>
    <col min="10244" max="10244" width="34.140625" style="1" customWidth="1"/>
    <col min="10245" max="10245" width="25.28515625" style="1" customWidth="1"/>
    <col min="10246" max="10246" width="28" style="1" customWidth="1"/>
    <col min="10247" max="10247" width="22.28515625" style="1" customWidth="1"/>
    <col min="10248" max="10248" width="21.85546875" style="1" customWidth="1"/>
    <col min="10249" max="10249" width="20.5703125" style="1" customWidth="1"/>
    <col min="10250" max="10250" width="23.28515625" style="1" customWidth="1"/>
    <col min="10251" max="10251" width="3.7109375" style="1" customWidth="1"/>
    <col min="10252" max="10496" width="9.140625" style="1"/>
    <col min="10497" max="10497" width="4.28515625" style="1" customWidth="1"/>
    <col min="10498" max="10498" width="4.5703125" style="1" customWidth="1"/>
    <col min="10499" max="10499" width="6.140625" style="1" customWidth="1"/>
    <col min="10500" max="10500" width="34.140625" style="1" customWidth="1"/>
    <col min="10501" max="10501" width="25.28515625" style="1" customWidth="1"/>
    <col min="10502" max="10502" width="28" style="1" customWidth="1"/>
    <col min="10503" max="10503" width="22.28515625" style="1" customWidth="1"/>
    <col min="10504" max="10504" width="21.85546875" style="1" customWidth="1"/>
    <col min="10505" max="10505" width="20.5703125" style="1" customWidth="1"/>
    <col min="10506" max="10506" width="23.28515625" style="1" customWidth="1"/>
    <col min="10507" max="10507" width="3.7109375" style="1" customWidth="1"/>
    <col min="10508" max="10752" width="9.140625" style="1"/>
    <col min="10753" max="10753" width="4.28515625" style="1" customWidth="1"/>
    <col min="10754" max="10754" width="4.5703125" style="1" customWidth="1"/>
    <col min="10755" max="10755" width="6.140625" style="1" customWidth="1"/>
    <col min="10756" max="10756" width="34.140625" style="1" customWidth="1"/>
    <col min="10757" max="10757" width="25.28515625" style="1" customWidth="1"/>
    <col min="10758" max="10758" width="28" style="1" customWidth="1"/>
    <col min="10759" max="10759" width="22.28515625" style="1" customWidth="1"/>
    <col min="10760" max="10760" width="21.85546875" style="1" customWidth="1"/>
    <col min="10761" max="10761" width="20.5703125" style="1" customWidth="1"/>
    <col min="10762" max="10762" width="23.28515625" style="1" customWidth="1"/>
    <col min="10763" max="10763" width="3.7109375" style="1" customWidth="1"/>
    <col min="10764" max="11008" width="9.140625" style="1"/>
    <col min="11009" max="11009" width="4.28515625" style="1" customWidth="1"/>
    <col min="11010" max="11010" width="4.5703125" style="1" customWidth="1"/>
    <col min="11011" max="11011" width="6.140625" style="1" customWidth="1"/>
    <col min="11012" max="11012" width="34.140625" style="1" customWidth="1"/>
    <col min="11013" max="11013" width="25.28515625" style="1" customWidth="1"/>
    <col min="11014" max="11014" width="28" style="1" customWidth="1"/>
    <col min="11015" max="11015" width="22.28515625" style="1" customWidth="1"/>
    <col min="11016" max="11016" width="21.85546875" style="1" customWidth="1"/>
    <col min="11017" max="11017" width="20.5703125" style="1" customWidth="1"/>
    <col min="11018" max="11018" width="23.28515625" style="1" customWidth="1"/>
    <col min="11019" max="11019" width="3.7109375" style="1" customWidth="1"/>
    <col min="11020" max="11264" width="9.140625" style="1"/>
    <col min="11265" max="11265" width="4.28515625" style="1" customWidth="1"/>
    <col min="11266" max="11266" width="4.5703125" style="1" customWidth="1"/>
    <col min="11267" max="11267" width="6.140625" style="1" customWidth="1"/>
    <col min="11268" max="11268" width="34.140625" style="1" customWidth="1"/>
    <col min="11269" max="11269" width="25.28515625" style="1" customWidth="1"/>
    <col min="11270" max="11270" width="28" style="1" customWidth="1"/>
    <col min="11271" max="11271" width="22.28515625" style="1" customWidth="1"/>
    <col min="11272" max="11272" width="21.85546875" style="1" customWidth="1"/>
    <col min="11273" max="11273" width="20.5703125" style="1" customWidth="1"/>
    <col min="11274" max="11274" width="23.28515625" style="1" customWidth="1"/>
    <col min="11275" max="11275" width="3.7109375" style="1" customWidth="1"/>
    <col min="11276" max="11520" width="9.140625" style="1"/>
    <col min="11521" max="11521" width="4.28515625" style="1" customWidth="1"/>
    <col min="11522" max="11522" width="4.5703125" style="1" customWidth="1"/>
    <col min="11523" max="11523" width="6.140625" style="1" customWidth="1"/>
    <col min="11524" max="11524" width="34.140625" style="1" customWidth="1"/>
    <col min="11525" max="11525" width="25.28515625" style="1" customWidth="1"/>
    <col min="11526" max="11526" width="28" style="1" customWidth="1"/>
    <col min="11527" max="11527" width="22.28515625" style="1" customWidth="1"/>
    <col min="11528" max="11528" width="21.85546875" style="1" customWidth="1"/>
    <col min="11529" max="11529" width="20.5703125" style="1" customWidth="1"/>
    <col min="11530" max="11530" width="23.28515625" style="1" customWidth="1"/>
    <col min="11531" max="11531" width="3.7109375" style="1" customWidth="1"/>
    <col min="11532" max="11776" width="9.140625" style="1"/>
    <col min="11777" max="11777" width="4.28515625" style="1" customWidth="1"/>
    <col min="11778" max="11778" width="4.5703125" style="1" customWidth="1"/>
    <col min="11779" max="11779" width="6.140625" style="1" customWidth="1"/>
    <col min="11780" max="11780" width="34.140625" style="1" customWidth="1"/>
    <col min="11781" max="11781" width="25.28515625" style="1" customWidth="1"/>
    <col min="11782" max="11782" width="28" style="1" customWidth="1"/>
    <col min="11783" max="11783" width="22.28515625" style="1" customWidth="1"/>
    <col min="11784" max="11784" width="21.85546875" style="1" customWidth="1"/>
    <col min="11785" max="11785" width="20.5703125" style="1" customWidth="1"/>
    <col min="11786" max="11786" width="23.28515625" style="1" customWidth="1"/>
    <col min="11787" max="11787" width="3.7109375" style="1" customWidth="1"/>
    <col min="11788" max="12032" width="9.140625" style="1"/>
    <col min="12033" max="12033" width="4.28515625" style="1" customWidth="1"/>
    <col min="12034" max="12034" width="4.5703125" style="1" customWidth="1"/>
    <col min="12035" max="12035" width="6.140625" style="1" customWidth="1"/>
    <col min="12036" max="12036" width="34.140625" style="1" customWidth="1"/>
    <col min="12037" max="12037" width="25.28515625" style="1" customWidth="1"/>
    <col min="12038" max="12038" width="28" style="1" customWidth="1"/>
    <col min="12039" max="12039" width="22.28515625" style="1" customWidth="1"/>
    <col min="12040" max="12040" width="21.85546875" style="1" customWidth="1"/>
    <col min="12041" max="12041" width="20.5703125" style="1" customWidth="1"/>
    <col min="12042" max="12042" width="23.28515625" style="1" customWidth="1"/>
    <col min="12043" max="12043" width="3.7109375" style="1" customWidth="1"/>
    <col min="12044" max="12288" width="9.140625" style="1"/>
    <col min="12289" max="12289" width="4.28515625" style="1" customWidth="1"/>
    <col min="12290" max="12290" width="4.5703125" style="1" customWidth="1"/>
    <col min="12291" max="12291" width="6.140625" style="1" customWidth="1"/>
    <col min="12292" max="12292" width="34.140625" style="1" customWidth="1"/>
    <col min="12293" max="12293" width="25.28515625" style="1" customWidth="1"/>
    <col min="12294" max="12294" width="28" style="1" customWidth="1"/>
    <col min="12295" max="12295" width="22.28515625" style="1" customWidth="1"/>
    <col min="12296" max="12296" width="21.85546875" style="1" customWidth="1"/>
    <col min="12297" max="12297" width="20.5703125" style="1" customWidth="1"/>
    <col min="12298" max="12298" width="23.28515625" style="1" customWidth="1"/>
    <col min="12299" max="12299" width="3.7109375" style="1" customWidth="1"/>
    <col min="12300" max="12544" width="9.140625" style="1"/>
    <col min="12545" max="12545" width="4.28515625" style="1" customWidth="1"/>
    <col min="12546" max="12546" width="4.5703125" style="1" customWidth="1"/>
    <col min="12547" max="12547" width="6.140625" style="1" customWidth="1"/>
    <col min="12548" max="12548" width="34.140625" style="1" customWidth="1"/>
    <col min="12549" max="12549" width="25.28515625" style="1" customWidth="1"/>
    <col min="12550" max="12550" width="28" style="1" customWidth="1"/>
    <col min="12551" max="12551" width="22.28515625" style="1" customWidth="1"/>
    <col min="12552" max="12552" width="21.85546875" style="1" customWidth="1"/>
    <col min="12553" max="12553" width="20.5703125" style="1" customWidth="1"/>
    <col min="12554" max="12554" width="23.28515625" style="1" customWidth="1"/>
    <col min="12555" max="12555" width="3.7109375" style="1" customWidth="1"/>
    <col min="12556" max="12800" width="9.140625" style="1"/>
    <col min="12801" max="12801" width="4.28515625" style="1" customWidth="1"/>
    <col min="12802" max="12802" width="4.5703125" style="1" customWidth="1"/>
    <col min="12803" max="12803" width="6.140625" style="1" customWidth="1"/>
    <col min="12804" max="12804" width="34.140625" style="1" customWidth="1"/>
    <col min="12805" max="12805" width="25.28515625" style="1" customWidth="1"/>
    <col min="12806" max="12806" width="28" style="1" customWidth="1"/>
    <col min="12807" max="12807" width="22.28515625" style="1" customWidth="1"/>
    <col min="12808" max="12808" width="21.85546875" style="1" customWidth="1"/>
    <col min="12809" max="12809" width="20.5703125" style="1" customWidth="1"/>
    <col min="12810" max="12810" width="23.28515625" style="1" customWidth="1"/>
    <col min="12811" max="12811" width="3.7109375" style="1" customWidth="1"/>
    <col min="12812" max="13056" width="9.140625" style="1"/>
    <col min="13057" max="13057" width="4.28515625" style="1" customWidth="1"/>
    <col min="13058" max="13058" width="4.5703125" style="1" customWidth="1"/>
    <col min="13059" max="13059" width="6.140625" style="1" customWidth="1"/>
    <col min="13060" max="13060" width="34.140625" style="1" customWidth="1"/>
    <col min="13061" max="13061" width="25.28515625" style="1" customWidth="1"/>
    <col min="13062" max="13062" width="28" style="1" customWidth="1"/>
    <col min="13063" max="13063" width="22.28515625" style="1" customWidth="1"/>
    <col min="13064" max="13064" width="21.85546875" style="1" customWidth="1"/>
    <col min="13065" max="13065" width="20.5703125" style="1" customWidth="1"/>
    <col min="13066" max="13066" width="23.28515625" style="1" customWidth="1"/>
    <col min="13067" max="13067" width="3.7109375" style="1" customWidth="1"/>
    <col min="13068" max="13312" width="9.140625" style="1"/>
    <col min="13313" max="13313" width="4.28515625" style="1" customWidth="1"/>
    <col min="13314" max="13314" width="4.5703125" style="1" customWidth="1"/>
    <col min="13315" max="13315" width="6.140625" style="1" customWidth="1"/>
    <col min="13316" max="13316" width="34.140625" style="1" customWidth="1"/>
    <col min="13317" max="13317" width="25.28515625" style="1" customWidth="1"/>
    <col min="13318" max="13318" width="28" style="1" customWidth="1"/>
    <col min="13319" max="13319" width="22.28515625" style="1" customWidth="1"/>
    <col min="13320" max="13320" width="21.85546875" style="1" customWidth="1"/>
    <col min="13321" max="13321" width="20.5703125" style="1" customWidth="1"/>
    <col min="13322" max="13322" width="23.28515625" style="1" customWidth="1"/>
    <col min="13323" max="13323" width="3.7109375" style="1" customWidth="1"/>
    <col min="13324" max="13568" width="9.140625" style="1"/>
    <col min="13569" max="13569" width="4.28515625" style="1" customWidth="1"/>
    <col min="13570" max="13570" width="4.5703125" style="1" customWidth="1"/>
    <col min="13571" max="13571" width="6.140625" style="1" customWidth="1"/>
    <col min="13572" max="13572" width="34.140625" style="1" customWidth="1"/>
    <col min="13573" max="13573" width="25.28515625" style="1" customWidth="1"/>
    <col min="13574" max="13574" width="28" style="1" customWidth="1"/>
    <col min="13575" max="13575" width="22.28515625" style="1" customWidth="1"/>
    <col min="13576" max="13576" width="21.85546875" style="1" customWidth="1"/>
    <col min="13577" max="13577" width="20.5703125" style="1" customWidth="1"/>
    <col min="13578" max="13578" width="23.28515625" style="1" customWidth="1"/>
    <col min="13579" max="13579" width="3.7109375" style="1" customWidth="1"/>
    <col min="13580" max="13824" width="9.140625" style="1"/>
    <col min="13825" max="13825" width="4.28515625" style="1" customWidth="1"/>
    <col min="13826" max="13826" width="4.5703125" style="1" customWidth="1"/>
    <col min="13827" max="13827" width="6.140625" style="1" customWidth="1"/>
    <col min="13828" max="13828" width="34.140625" style="1" customWidth="1"/>
    <col min="13829" max="13829" width="25.28515625" style="1" customWidth="1"/>
    <col min="13830" max="13830" width="28" style="1" customWidth="1"/>
    <col min="13831" max="13831" width="22.28515625" style="1" customWidth="1"/>
    <col min="13832" max="13832" width="21.85546875" style="1" customWidth="1"/>
    <col min="13833" max="13833" width="20.5703125" style="1" customWidth="1"/>
    <col min="13834" max="13834" width="23.28515625" style="1" customWidth="1"/>
    <col min="13835" max="13835" width="3.7109375" style="1" customWidth="1"/>
    <col min="13836" max="14080" width="9.140625" style="1"/>
    <col min="14081" max="14081" width="4.28515625" style="1" customWidth="1"/>
    <col min="14082" max="14082" width="4.5703125" style="1" customWidth="1"/>
    <col min="14083" max="14083" width="6.140625" style="1" customWidth="1"/>
    <col min="14084" max="14084" width="34.140625" style="1" customWidth="1"/>
    <col min="14085" max="14085" width="25.28515625" style="1" customWidth="1"/>
    <col min="14086" max="14086" width="28" style="1" customWidth="1"/>
    <col min="14087" max="14087" width="22.28515625" style="1" customWidth="1"/>
    <col min="14088" max="14088" width="21.85546875" style="1" customWidth="1"/>
    <col min="14089" max="14089" width="20.5703125" style="1" customWidth="1"/>
    <col min="14090" max="14090" width="23.28515625" style="1" customWidth="1"/>
    <col min="14091" max="14091" width="3.7109375" style="1" customWidth="1"/>
    <col min="14092" max="14336" width="9.140625" style="1"/>
    <col min="14337" max="14337" width="4.28515625" style="1" customWidth="1"/>
    <col min="14338" max="14338" width="4.5703125" style="1" customWidth="1"/>
    <col min="14339" max="14339" width="6.140625" style="1" customWidth="1"/>
    <col min="14340" max="14340" width="34.140625" style="1" customWidth="1"/>
    <col min="14341" max="14341" width="25.28515625" style="1" customWidth="1"/>
    <col min="14342" max="14342" width="28" style="1" customWidth="1"/>
    <col min="14343" max="14343" width="22.28515625" style="1" customWidth="1"/>
    <col min="14344" max="14344" width="21.85546875" style="1" customWidth="1"/>
    <col min="14345" max="14345" width="20.5703125" style="1" customWidth="1"/>
    <col min="14346" max="14346" width="23.28515625" style="1" customWidth="1"/>
    <col min="14347" max="14347" width="3.7109375" style="1" customWidth="1"/>
    <col min="14348" max="14592" width="9.140625" style="1"/>
    <col min="14593" max="14593" width="4.28515625" style="1" customWidth="1"/>
    <col min="14594" max="14594" width="4.5703125" style="1" customWidth="1"/>
    <col min="14595" max="14595" width="6.140625" style="1" customWidth="1"/>
    <col min="14596" max="14596" width="34.140625" style="1" customWidth="1"/>
    <col min="14597" max="14597" width="25.28515625" style="1" customWidth="1"/>
    <col min="14598" max="14598" width="28" style="1" customWidth="1"/>
    <col min="14599" max="14599" width="22.28515625" style="1" customWidth="1"/>
    <col min="14600" max="14600" width="21.85546875" style="1" customWidth="1"/>
    <col min="14601" max="14601" width="20.5703125" style="1" customWidth="1"/>
    <col min="14602" max="14602" width="23.28515625" style="1" customWidth="1"/>
    <col min="14603" max="14603" width="3.7109375" style="1" customWidth="1"/>
    <col min="14604" max="14848" width="9.140625" style="1"/>
    <col min="14849" max="14849" width="4.28515625" style="1" customWidth="1"/>
    <col min="14850" max="14850" width="4.5703125" style="1" customWidth="1"/>
    <col min="14851" max="14851" width="6.140625" style="1" customWidth="1"/>
    <col min="14852" max="14852" width="34.140625" style="1" customWidth="1"/>
    <col min="14853" max="14853" width="25.28515625" style="1" customWidth="1"/>
    <col min="14854" max="14854" width="28" style="1" customWidth="1"/>
    <col min="14855" max="14855" width="22.28515625" style="1" customWidth="1"/>
    <col min="14856" max="14856" width="21.85546875" style="1" customWidth="1"/>
    <col min="14857" max="14857" width="20.5703125" style="1" customWidth="1"/>
    <col min="14858" max="14858" width="23.28515625" style="1" customWidth="1"/>
    <col min="14859" max="14859" width="3.7109375" style="1" customWidth="1"/>
    <col min="14860" max="15104" width="9.140625" style="1"/>
    <col min="15105" max="15105" width="4.28515625" style="1" customWidth="1"/>
    <col min="15106" max="15106" width="4.5703125" style="1" customWidth="1"/>
    <col min="15107" max="15107" width="6.140625" style="1" customWidth="1"/>
    <col min="15108" max="15108" width="34.140625" style="1" customWidth="1"/>
    <col min="15109" max="15109" width="25.28515625" style="1" customWidth="1"/>
    <col min="15110" max="15110" width="28" style="1" customWidth="1"/>
    <col min="15111" max="15111" width="22.28515625" style="1" customWidth="1"/>
    <col min="15112" max="15112" width="21.85546875" style="1" customWidth="1"/>
    <col min="15113" max="15113" width="20.5703125" style="1" customWidth="1"/>
    <col min="15114" max="15114" width="23.28515625" style="1" customWidth="1"/>
    <col min="15115" max="15115" width="3.7109375" style="1" customWidth="1"/>
    <col min="15116" max="15360" width="9.140625" style="1"/>
    <col min="15361" max="15361" width="4.28515625" style="1" customWidth="1"/>
    <col min="15362" max="15362" width="4.5703125" style="1" customWidth="1"/>
    <col min="15363" max="15363" width="6.140625" style="1" customWidth="1"/>
    <col min="15364" max="15364" width="34.140625" style="1" customWidth="1"/>
    <col min="15365" max="15365" width="25.28515625" style="1" customWidth="1"/>
    <col min="15366" max="15366" width="28" style="1" customWidth="1"/>
    <col min="15367" max="15367" width="22.28515625" style="1" customWidth="1"/>
    <col min="15368" max="15368" width="21.85546875" style="1" customWidth="1"/>
    <col min="15369" max="15369" width="20.5703125" style="1" customWidth="1"/>
    <col min="15370" max="15370" width="23.28515625" style="1" customWidth="1"/>
    <col min="15371" max="15371" width="3.7109375" style="1" customWidth="1"/>
    <col min="15372" max="15616" width="9.140625" style="1"/>
    <col min="15617" max="15617" width="4.28515625" style="1" customWidth="1"/>
    <col min="15618" max="15618" width="4.5703125" style="1" customWidth="1"/>
    <col min="15619" max="15619" width="6.140625" style="1" customWidth="1"/>
    <col min="15620" max="15620" width="34.140625" style="1" customWidth="1"/>
    <col min="15621" max="15621" width="25.28515625" style="1" customWidth="1"/>
    <col min="15622" max="15622" width="28" style="1" customWidth="1"/>
    <col min="15623" max="15623" width="22.28515625" style="1" customWidth="1"/>
    <col min="15624" max="15624" width="21.85546875" style="1" customWidth="1"/>
    <col min="15625" max="15625" width="20.5703125" style="1" customWidth="1"/>
    <col min="15626" max="15626" width="23.28515625" style="1" customWidth="1"/>
    <col min="15627" max="15627" width="3.7109375" style="1" customWidth="1"/>
    <col min="15628" max="15872" width="9.140625" style="1"/>
    <col min="15873" max="15873" width="4.28515625" style="1" customWidth="1"/>
    <col min="15874" max="15874" width="4.5703125" style="1" customWidth="1"/>
    <col min="15875" max="15875" width="6.140625" style="1" customWidth="1"/>
    <col min="15876" max="15876" width="34.140625" style="1" customWidth="1"/>
    <col min="15877" max="15877" width="25.28515625" style="1" customWidth="1"/>
    <col min="15878" max="15878" width="28" style="1" customWidth="1"/>
    <col min="15879" max="15879" width="22.28515625" style="1" customWidth="1"/>
    <col min="15880" max="15880" width="21.85546875" style="1" customWidth="1"/>
    <col min="15881" max="15881" width="20.5703125" style="1" customWidth="1"/>
    <col min="15882" max="15882" width="23.28515625" style="1" customWidth="1"/>
    <col min="15883" max="15883" width="3.7109375" style="1" customWidth="1"/>
    <col min="15884" max="16128" width="9.140625" style="1"/>
    <col min="16129" max="16129" width="4.28515625" style="1" customWidth="1"/>
    <col min="16130" max="16130" width="4.5703125" style="1" customWidth="1"/>
    <col min="16131" max="16131" width="6.140625" style="1" customWidth="1"/>
    <col min="16132" max="16132" width="34.140625" style="1" customWidth="1"/>
    <col min="16133" max="16133" width="25.28515625" style="1" customWidth="1"/>
    <col min="16134" max="16134" width="28" style="1" customWidth="1"/>
    <col min="16135" max="16135" width="22.28515625" style="1" customWidth="1"/>
    <col min="16136" max="16136" width="21.85546875" style="1" customWidth="1"/>
    <col min="16137" max="16137" width="20.5703125" style="1" customWidth="1"/>
    <col min="16138" max="16138" width="23.28515625" style="1" customWidth="1"/>
    <col min="16139" max="16139" width="3.7109375" style="1" customWidth="1"/>
    <col min="16140"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75" t="s">
        <v>198</v>
      </c>
      <c r="D3" s="475"/>
      <c r="E3" s="475"/>
      <c r="F3" s="475"/>
      <c r="G3" s="475"/>
      <c r="H3" s="475"/>
      <c r="I3" s="475"/>
      <c r="J3" s="475"/>
      <c r="K3" s="8"/>
    </row>
    <row r="4" spans="2:11">
      <c r="B4" s="7"/>
      <c r="C4" s="475"/>
      <c r="D4" s="475"/>
      <c r="E4" s="475"/>
      <c r="F4" s="475"/>
      <c r="G4" s="475"/>
      <c r="H4" s="475"/>
      <c r="I4" s="475"/>
      <c r="J4" s="475"/>
      <c r="K4" s="8"/>
    </row>
    <row r="5" spans="2:11" ht="18" customHeight="1">
      <c r="B5" s="7"/>
      <c r="C5" s="475"/>
      <c r="D5" s="475"/>
      <c r="E5" s="475"/>
      <c r="F5" s="475"/>
      <c r="G5" s="475"/>
      <c r="H5" s="475"/>
      <c r="I5" s="475"/>
      <c r="J5" s="475"/>
      <c r="K5" s="8"/>
    </row>
    <row r="6" spans="2:11" ht="17.25" customHeight="1">
      <c r="B6" s="7"/>
      <c r="C6" s="302"/>
      <c r="D6" s="302"/>
      <c r="E6" s="302"/>
      <c r="F6" s="302"/>
      <c r="G6" s="302"/>
      <c r="H6" s="302"/>
      <c r="I6" s="302"/>
      <c r="J6" s="302"/>
      <c r="K6" s="8"/>
    </row>
    <row r="7" spans="2:11" s="12" customFormat="1">
      <c r="B7" s="10"/>
      <c r="C7" s="11" t="s">
        <v>0</v>
      </c>
      <c r="E7" s="13" t="s">
        <v>4</v>
      </c>
      <c r="F7" s="11"/>
      <c r="G7" s="14" t="s">
        <v>13</v>
      </c>
      <c r="H7" s="11"/>
      <c r="I7" s="11"/>
      <c r="J7" s="14"/>
      <c r="K7" s="15"/>
    </row>
    <row r="8" spans="2:11" s="12" customFormat="1">
      <c r="B8" s="10"/>
      <c r="C8" s="11" t="s">
        <v>1</v>
      </c>
      <c r="E8" s="16" t="s">
        <v>9</v>
      </c>
      <c r="F8" s="11"/>
      <c r="G8" s="14" t="s">
        <v>369</v>
      </c>
      <c r="H8" s="359"/>
      <c r="I8" s="14"/>
      <c r="J8" s="11"/>
      <c r="K8" s="15"/>
    </row>
    <row r="9" spans="2:11" s="12" customFormat="1">
      <c r="B9" s="10"/>
      <c r="C9" s="11" t="s">
        <v>193</v>
      </c>
      <c r="D9" s="11"/>
      <c r="E9" s="335">
        <v>15964329</v>
      </c>
      <c r="F9" s="11" t="s">
        <v>15</v>
      </c>
      <c r="G9" s="14" t="s">
        <v>16</v>
      </c>
      <c r="H9" s="18" t="s">
        <v>370</v>
      </c>
      <c r="I9" s="14"/>
      <c r="J9" s="11"/>
      <c r="K9" s="15"/>
    </row>
    <row r="10" spans="2:11" s="12" customFormat="1">
      <c r="B10" s="10"/>
      <c r="C10" s="11"/>
      <c r="D10" s="11"/>
      <c r="E10" s="11"/>
      <c r="F10" s="11"/>
      <c r="G10" s="14" t="s">
        <v>17</v>
      </c>
      <c r="H10" s="336">
        <v>523</v>
      </c>
      <c r="I10" s="14"/>
      <c r="J10" s="11"/>
      <c r="K10" s="15"/>
    </row>
    <row r="11" spans="2:11" s="12" customFormat="1">
      <c r="B11" s="10"/>
      <c r="C11" s="11"/>
      <c r="D11" s="11"/>
      <c r="E11" s="11"/>
      <c r="F11" s="11"/>
      <c r="G11" s="14" t="s">
        <v>371</v>
      </c>
      <c r="H11" s="18"/>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8" t="s">
        <v>20</v>
      </c>
      <c r="E15" s="489"/>
      <c r="F15" s="477" t="s">
        <v>156</v>
      </c>
      <c r="G15" s="477" t="s">
        <v>73</v>
      </c>
      <c r="H15" s="490" t="s">
        <v>74</v>
      </c>
      <c r="I15" s="490" t="s">
        <v>157</v>
      </c>
      <c r="J15" s="492" t="s">
        <v>23</v>
      </c>
      <c r="K15" s="8"/>
    </row>
    <row r="16" spans="2:11" ht="43.5" customHeight="1">
      <c r="B16" s="7"/>
      <c r="C16" s="7"/>
      <c r="D16" s="265" t="s">
        <v>159</v>
      </c>
      <c r="E16" s="263" t="s">
        <v>160</v>
      </c>
      <c r="F16" s="478"/>
      <c r="G16" s="478"/>
      <c r="H16" s="491"/>
      <c r="I16" s="491"/>
      <c r="J16" s="493"/>
      <c r="K16" s="8"/>
    </row>
    <row r="17" spans="2:11" ht="25.5">
      <c r="B17" s="7"/>
      <c r="C17" s="7"/>
      <c r="D17" s="26" t="s">
        <v>372</v>
      </c>
      <c r="E17" s="27" t="s">
        <v>373</v>
      </c>
      <c r="F17" s="27"/>
      <c r="G17" s="27" t="s">
        <v>374</v>
      </c>
      <c r="H17" s="28" t="s">
        <v>450</v>
      </c>
      <c r="I17" s="365" t="s">
        <v>485</v>
      </c>
      <c r="J17" s="329">
        <v>9000000</v>
      </c>
      <c r="K17" s="8"/>
    </row>
    <row r="18" spans="2:11" ht="15" customHeight="1" thickBot="1">
      <c r="B18" s="7"/>
      <c r="C18" s="7"/>
      <c r="D18" s="32"/>
      <c r="E18" s="33"/>
      <c r="F18" s="33"/>
      <c r="G18" s="33"/>
      <c r="H18" s="34"/>
      <c r="I18" s="34"/>
      <c r="J18" s="331"/>
      <c r="K18" s="8"/>
    </row>
    <row r="19" spans="2:11">
      <c r="B19" s="7"/>
      <c r="C19" s="7"/>
      <c r="D19" s="1" t="s">
        <v>376</v>
      </c>
      <c r="E19" s="19"/>
      <c r="F19" s="19"/>
      <c r="G19" s="19"/>
      <c r="H19" s="19"/>
      <c r="I19" s="19"/>
      <c r="J19" s="8"/>
      <c r="K19" s="8"/>
    </row>
    <row r="20" spans="2:11">
      <c r="B20" s="7"/>
      <c r="C20" s="7"/>
      <c r="D20" s="1" t="s">
        <v>377</v>
      </c>
      <c r="E20" s="35"/>
      <c r="F20" s="35"/>
      <c r="G20" s="35"/>
      <c r="H20" s="35"/>
      <c r="I20" s="35"/>
      <c r="J20" s="36"/>
      <c r="K20" s="8"/>
    </row>
    <row r="21" spans="2:11">
      <c r="B21" s="7"/>
      <c r="C21" s="7"/>
      <c r="D21" s="264" t="s">
        <v>378</v>
      </c>
      <c r="E21" s="35"/>
      <c r="F21" s="35"/>
      <c r="G21" s="35"/>
      <c r="H21" s="35"/>
      <c r="I21" s="35"/>
      <c r="J21" s="36"/>
      <c r="K21" s="8"/>
    </row>
    <row r="22" spans="2:11">
      <c r="B22" s="7"/>
      <c r="C22" s="7"/>
      <c r="D22" s="19" t="s">
        <v>379</v>
      </c>
      <c r="E22" s="35"/>
      <c r="F22" s="35"/>
      <c r="G22" s="35"/>
      <c r="H22" s="35"/>
      <c r="I22" s="35"/>
      <c r="J22" s="36"/>
      <c r="K22" s="8"/>
    </row>
    <row r="23" spans="2:11">
      <c r="B23" s="7"/>
      <c r="C23" s="7"/>
      <c r="D23" s="37" t="s">
        <v>199</v>
      </c>
      <c r="E23" s="35"/>
      <c r="F23" s="35"/>
      <c r="G23" s="35"/>
      <c r="H23" s="35"/>
      <c r="I23" s="35"/>
      <c r="J23" s="36"/>
      <c r="K23" s="8"/>
    </row>
    <row r="24" spans="2:11">
      <c r="B24" s="7"/>
      <c r="C24" s="7"/>
      <c r="D24" s="37" t="s">
        <v>380</v>
      </c>
      <c r="E24" s="35"/>
      <c r="F24" s="35"/>
      <c r="G24" s="35"/>
      <c r="H24" s="35"/>
      <c r="I24" s="35"/>
      <c r="J24" s="36"/>
      <c r="K24" s="8"/>
    </row>
    <row r="25" spans="2:11">
      <c r="B25" s="7"/>
      <c r="C25" s="7"/>
      <c r="D25" s="276"/>
      <c r="E25" s="35"/>
      <c r="F25" s="35"/>
      <c r="G25" s="35"/>
      <c r="H25" s="35"/>
      <c r="I25" s="35"/>
      <c r="J25" s="36"/>
      <c r="K25" s="8"/>
    </row>
    <row r="26" spans="2:11">
      <c r="B26" s="7"/>
      <c r="C26" s="7"/>
      <c r="D26" s="19" t="s">
        <v>381</v>
      </c>
      <c r="E26" s="35"/>
      <c r="F26" s="35"/>
      <c r="G26" s="35"/>
      <c r="H26" s="35"/>
      <c r="I26" s="35"/>
      <c r="J26" s="36"/>
      <c r="K26" s="8"/>
    </row>
    <row r="27" spans="2:11">
      <c r="B27" s="7"/>
      <c r="C27" s="7"/>
      <c r="D27" s="19" t="s">
        <v>163</v>
      </c>
      <c r="E27" s="35"/>
      <c r="F27" s="35"/>
      <c r="G27" s="35"/>
      <c r="H27" s="35"/>
      <c r="I27" s="35"/>
      <c r="J27" s="36"/>
      <c r="K27" s="8"/>
    </row>
    <row r="28" spans="2:11">
      <c r="B28" s="7"/>
      <c r="C28" s="7"/>
      <c r="D28" s="19" t="s">
        <v>382</v>
      </c>
      <c r="E28" s="35"/>
      <c r="F28" s="35"/>
      <c r="G28" s="35"/>
      <c r="H28" s="35"/>
      <c r="I28" s="35"/>
      <c r="J28" s="36"/>
      <c r="K28" s="8"/>
    </row>
    <row r="29" spans="2:11">
      <c r="B29" s="7"/>
      <c r="C29" s="7"/>
      <c r="D29" s="19" t="s">
        <v>383</v>
      </c>
      <c r="E29" s="35"/>
      <c r="F29" s="35"/>
      <c r="G29" s="35"/>
      <c r="H29" s="35"/>
      <c r="I29" s="35"/>
      <c r="J29" s="36"/>
      <c r="K29" s="8"/>
    </row>
    <row r="30" spans="2:11">
      <c r="B30" s="7"/>
      <c r="C30" s="7"/>
      <c r="D30" s="19" t="s">
        <v>384</v>
      </c>
      <c r="E30" s="35"/>
      <c r="F30" s="35"/>
      <c r="G30" s="35"/>
      <c r="H30" s="35"/>
      <c r="I30" s="35"/>
      <c r="J30" s="36"/>
      <c r="K30" s="8"/>
    </row>
    <row r="31" spans="2:11">
      <c r="B31" s="7"/>
      <c r="C31" s="7"/>
      <c r="D31" s="19" t="s">
        <v>166</v>
      </c>
      <c r="E31" s="35"/>
      <c r="F31" s="35"/>
      <c r="G31" s="35"/>
      <c r="H31" s="35"/>
      <c r="I31" s="35"/>
      <c r="J31" s="36"/>
      <c r="K31" s="8"/>
    </row>
    <row r="32" spans="2:11">
      <c r="B32" s="7"/>
      <c r="C32" s="7"/>
      <c r="D32" s="19" t="s">
        <v>385</v>
      </c>
      <c r="E32" s="35"/>
      <c r="F32" s="35"/>
      <c r="G32" s="35"/>
      <c r="H32" s="35"/>
      <c r="I32" s="35"/>
      <c r="J32" s="36"/>
      <c r="K32" s="8"/>
    </row>
    <row r="33" spans="2:12">
      <c r="B33" s="7"/>
      <c r="C33" s="7"/>
      <c r="D33" s="19" t="s">
        <v>386</v>
      </c>
      <c r="E33" s="35"/>
      <c r="F33" s="35"/>
      <c r="G33" s="35"/>
      <c r="H33" s="35"/>
      <c r="I33" s="35"/>
      <c r="J33" s="36"/>
      <c r="K33" s="8"/>
    </row>
    <row r="34" spans="2:12" ht="6" customHeight="1" thickBot="1">
      <c r="B34" s="7"/>
      <c r="C34" s="38"/>
      <c r="D34" s="39"/>
      <c r="E34" s="39"/>
      <c r="F34" s="39"/>
      <c r="G34" s="39"/>
      <c r="H34" s="39"/>
      <c r="I34" s="39"/>
      <c r="J34" s="40"/>
      <c r="K34" s="8"/>
    </row>
    <row r="35" spans="2:12" ht="9" customHeight="1">
      <c r="B35" s="7"/>
      <c r="C35" s="19"/>
      <c r="D35" s="19"/>
      <c r="E35" s="19"/>
      <c r="F35" s="19"/>
      <c r="G35" s="19"/>
      <c r="H35" s="19"/>
      <c r="I35" s="19"/>
      <c r="J35" s="19"/>
      <c r="K35" s="8"/>
    </row>
    <row r="36" spans="2:12" ht="3.75" customHeight="1" thickBot="1">
      <c r="B36" s="7"/>
      <c r="C36" s="19"/>
      <c r="D36" s="19"/>
      <c r="E36" s="19"/>
      <c r="F36" s="19"/>
      <c r="G36" s="19"/>
      <c r="H36" s="19"/>
      <c r="I36" s="19"/>
      <c r="J36" s="19"/>
      <c r="K36" s="8"/>
    </row>
    <row r="37" spans="2:12" ht="15" customHeight="1">
      <c r="B37" s="7"/>
      <c r="C37" s="20"/>
      <c r="D37" s="21" t="s">
        <v>28</v>
      </c>
      <c r="E37" s="22"/>
      <c r="F37" s="22"/>
      <c r="G37" s="22"/>
      <c r="H37" s="22"/>
      <c r="I37" s="22"/>
      <c r="J37" s="23"/>
      <c r="K37" s="8"/>
    </row>
    <row r="38" spans="2:12" ht="8.25" customHeight="1" thickBot="1">
      <c r="B38" s="7"/>
      <c r="C38" s="7"/>
      <c r="D38" s="11"/>
      <c r="E38" s="19"/>
      <c r="F38" s="19"/>
      <c r="G38" s="19"/>
      <c r="H38" s="19"/>
      <c r="I38" s="19"/>
      <c r="J38" s="8"/>
      <c r="K38" s="8"/>
    </row>
    <row r="39" spans="2:12" ht="13.5" customHeight="1">
      <c r="B39" s="7"/>
      <c r="C39" s="7"/>
      <c r="D39" s="494" t="s">
        <v>20</v>
      </c>
      <c r="E39" s="495"/>
      <c r="F39" s="496"/>
      <c r="G39" s="464" t="s">
        <v>21</v>
      </c>
      <c r="H39" s="464" t="s">
        <v>22</v>
      </c>
      <c r="I39" s="497" t="s">
        <v>23</v>
      </c>
      <c r="J39" s="498"/>
      <c r="K39" s="8"/>
    </row>
    <row r="40" spans="2:12" ht="15" customHeight="1">
      <c r="B40" s="7"/>
      <c r="C40" s="7"/>
      <c r="D40" s="24" t="s">
        <v>24</v>
      </c>
      <c r="E40" s="501" t="s">
        <v>25</v>
      </c>
      <c r="F40" s="502"/>
      <c r="G40" s="465"/>
      <c r="H40" s="465"/>
      <c r="I40" s="499"/>
      <c r="J40" s="500"/>
      <c r="K40" s="8"/>
    </row>
    <row r="41" spans="2:12" ht="38.25">
      <c r="B41" s="7"/>
      <c r="C41" s="7"/>
      <c r="D41" s="360" t="s">
        <v>387</v>
      </c>
      <c r="E41" s="521" t="s">
        <v>388</v>
      </c>
      <c r="F41" s="522"/>
      <c r="G41" s="41" t="s">
        <v>389</v>
      </c>
      <c r="H41" s="42" t="s">
        <v>390</v>
      </c>
      <c r="I41" s="538">
        <v>450000</v>
      </c>
      <c r="J41" s="539"/>
      <c r="K41" s="8"/>
    </row>
    <row r="42" spans="2:12" ht="25.5">
      <c r="B42" s="7"/>
      <c r="C42" s="7"/>
      <c r="D42" s="361" t="s">
        <v>391</v>
      </c>
      <c r="E42" s="543" t="s">
        <v>392</v>
      </c>
      <c r="F42" s="544"/>
      <c r="G42" s="41" t="s">
        <v>389</v>
      </c>
      <c r="H42" s="42" t="s">
        <v>390</v>
      </c>
      <c r="I42" s="538">
        <v>842533.33</v>
      </c>
      <c r="J42" s="539"/>
      <c r="K42" s="8"/>
    </row>
    <row r="43" spans="2:12" ht="25.5">
      <c r="B43" s="7"/>
      <c r="C43" s="7"/>
      <c r="D43" s="361" t="s">
        <v>393</v>
      </c>
      <c r="E43" s="543" t="s">
        <v>394</v>
      </c>
      <c r="F43" s="544"/>
      <c r="G43" s="43" t="s">
        <v>395</v>
      </c>
      <c r="H43" s="42" t="s">
        <v>390</v>
      </c>
      <c r="I43" s="538">
        <v>950000</v>
      </c>
      <c r="J43" s="539"/>
      <c r="K43" s="8"/>
    </row>
    <row r="44" spans="2:12" ht="15" customHeight="1">
      <c r="B44" s="7"/>
      <c r="C44" s="7"/>
      <c r="D44" s="361" t="s">
        <v>396</v>
      </c>
      <c r="E44" s="543" t="s">
        <v>397</v>
      </c>
      <c r="F44" s="544"/>
      <c r="G44" s="43" t="s">
        <v>398</v>
      </c>
      <c r="H44" s="44" t="s">
        <v>399</v>
      </c>
      <c r="I44" s="538">
        <v>250000</v>
      </c>
      <c r="J44" s="539"/>
      <c r="K44" s="8"/>
    </row>
    <row r="45" spans="2:12" ht="26.25" thickBot="1">
      <c r="B45" s="7"/>
      <c r="C45" s="7"/>
      <c r="D45" s="330" t="s">
        <v>400</v>
      </c>
      <c r="E45" s="540" t="s">
        <v>401</v>
      </c>
      <c r="F45" s="532"/>
      <c r="G45" s="45" t="s">
        <v>402</v>
      </c>
      <c r="H45" s="362" t="s">
        <v>399</v>
      </c>
      <c r="I45" s="541">
        <v>800000</v>
      </c>
      <c r="J45" s="542"/>
      <c r="K45" s="8"/>
    </row>
    <row r="46" spans="2:12" ht="13.5" thickBot="1">
      <c r="B46" s="7"/>
      <c r="C46" s="7"/>
      <c r="D46" s="330"/>
      <c r="E46" s="540"/>
      <c r="F46" s="532"/>
      <c r="G46" s="45"/>
      <c r="H46" s="362"/>
      <c r="I46" s="541">
        <f>SUM(I41:I45)</f>
        <v>3292533.33</v>
      </c>
      <c r="J46" s="542"/>
      <c r="K46" s="8"/>
    </row>
    <row r="47" spans="2:12">
      <c r="B47" s="7"/>
      <c r="C47" s="7"/>
      <c r="D47" s="19" t="s">
        <v>29</v>
      </c>
      <c r="E47" s="35"/>
      <c r="F47" s="35"/>
      <c r="G47" s="35"/>
      <c r="H47" s="35"/>
      <c r="I47" s="35"/>
      <c r="J47" s="36"/>
      <c r="K47" s="8"/>
      <c r="L47" s="19"/>
    </row>
    <row r="48" spans="2:12">
      <c r="B48" s="7"/>
      <c r="C48" s="7"/>
      <c r="D48" s="37" t="s">
        <v>403</v>
      </c>
      <c r="E48" s="35"/>
      <c r="F48" s="35"/>
      <c r="G48" s="35"/>
      <c r="H48" s="35"/>
      <c r="I48" s="35"/>
      <c r="J48" s="36"/>
      <c r="K48" s="8"/>
      <c r="L48" s="19"/>
    </row>
    <row r="49" spans="2:12">
      <c r="B49" s="7"/>
      <c r="C49" s="7"/>
      <c r="D49" s="19" t="s">
        <v>404</v>
      </c>
      <c r="E49" s="37"/>
      <c r="F49" s="47"/>
      <c r="G49" s="48"/>
      <c r="H49" s="48"/>
      <c r="I49" s="48"/>
      <c r="J49" s="49"/>
      <c r="K49" s="8"/>
      <c r="L49" s="50"/>
    </row>
    <row r="50" spans="2:12">
      <c r="B50" s="7"/>
      <c r="C50" s="7"/>
      <c r="D50" s="37" t="s">
        <v>405</v>
      </c>
      <c r="E50" s="37"/>
      <c r="F50" s="47"/>
      <c r="G50" s="48"/>
      <c r="H50" s="48"/>
      <c r="I50" s="48"/>
      <c r="J50" s="49"/>
      <c r="K50" s="8"/>
      <c r="L50" s="50"/>
    </row>
    <row r="51" spans="2:12">
      <c r="B51" s="7"/>
      <c r="C51" s="7"/>
      <c r="D51" s="37" t="s">
        <v>406</v>
      </c>
      <c r="E51" s="35"/>
      <c r="F51" s="35"/>
      <c r="G51" s="35"/>
      <c r="H51" s="35"/>
      <c r="I51" s="35"/>
      <c r="J51" s="36"/>
      <c r="K51" s="8"/>
    </row>
    <row r="52" spans="2:12">
      <c r="B52" s="7"/>
      <c r="C52" s="7"/>
      <c r="D52" s="37" t="s">
        <v>407</v>
      </c>
      <c r="E52" s="35"/>
      <c r="F52" s="35"/>
      <c r="G52" s="35"/>
      <c r="H52" s="35"/>
      <c r="I52" s="35"/>
      <c r="J52" s="36"/>
      <c r="K52" s="8"/>
    </row>
    <row r="53" spans="2:12" ht="13.5" thickBot="1">
      <c r="B53" s="7"/>
      <c r="C53" s="38"/>
      <c r="D53" s="39" t="s">
        <v>408</v>
      </c>
      <c r="E53" s="51"/>
      <c r="F53" s="51"/>
      <c r="G53" s="51"/>
      <c r="H53" s="51"/>
      <c r="I53" s="51"/>
      <c r="J53" s="52"/>
      <c r="K53" s="8"/>
    </row>
    <row r="54" spans="2:12" ht="15.75" customHeight="1" thickBot="1">
      <c r="B54" s="7"/>
      <c r="C54" s="19"/>
      <c r="D54" s="19"/>
      <c r="E54" s="19"/>
      <c r="F54" s="19"/>
      <c r="G54" s="19"/>
      <c r="H54" s="19"/>
      <c r="I54" s="19"/>
      <c r="J54" s="19"/>
      <c r="K54" s="8"/>
      <c r="L54" s="19"/>
    </row>
    <row r="55" spans="2:12" ht="15" customHeight="1">
      <c r="B55" s="7"/>
      <c r="C55" s="2"/>
      <c r="D55" s="53" t="s">
        <v>30</v>
      </c>
      <c r="E55" s="4"/>
      <c r="F55" s="4"/>
      <c r="G55" s="4"/>
      <c r="H55" s="4"/>
      <c r="I55" s="4"/>
      <c r="J55" s="5"/>
      <c r="K55" s="54"/>
      <c r="L55" s="19"/>
    </row>
    <row r="56" spans="2:12" ht="6.75" customHeight="1" thickBot="1">
      <c r="B56" s="7"/>
      <c r="C56" s="55"/>
      <c r="D56" s="56"/>
      <c r="E56" s="56"/>
      <c r="F56" s="56"/>
      <c r="G56" s="56"/>
      <c r="H56" s="56"/>
      <c r="I56" s="56"/>
      <c r="J56" s="54"/>
      <c r="K56" s="54"/>
      <c r="L56" s="19"/>
    </row>
    <row r="57" spans="2:12" s="12" customFormat="1" ht="16.5" customHeight="1">
      <c r="B57" s="10"/>
      <c r="C57" s="57"/>
      <c r="D57" s="462" t="s">
        <v>20</v>
      </c>
      <c r="E57" s="463"/>
      <c r="F57" s="464" t="s">
        <v>21</v>
      </c>
      <c r="G57" s="464" t="s">
        <v>22</v>
      </c>
      <c r="H57" s="464" t="s">
        <v>23</v>
      </c>
      <c r="I57" s="464"/>
      <c r="J57" s="466"/>
      <c r="K57" s="15"/>
    </row>
    <row r="58" spans="2:12" s="12" customFormat="1" ht="17.25" customHeight="1">
      <c r="B58" s="10"/>
      <c r="C58" s="57"/>
      <c r="D58" s="24" t="s">
        <v>24</v>
      </c>
      <c r="E58" s="58" t="s">
        <v>25</v>
      </c>
      <c r="F58" s="465"/>
      <c r="G58" s="465"/>
      <c r="H58" s="59" t="s">
        <v>31</v>
      </c>
      <c r="I58" s="59" t="s">
        <v>32</v>
      </c>
      <c r="J58" s="60" t="s">
        <v>33</v>
      </c>
      <c r="K58" s="15"/>
    </row>
    <row r="59" spans="2:12" ht="18" customHeight="1">
      <c r="B59" s="7"/>
      <c r="C59" s="55"/>
      <c r="D59" s="61"/>
      <c r="E59" s="62"/>
      <c r="F59" s="63"/>
      <c r="G59" s="64"/>
      <c r="H59" s="65"/>
      <c r="I59" s="66"/>
      <c r="J59" s="67"/>
      <c r="K59" s="8"/>
    </row>
    <row r="60" spans="2:12" ht="18" customHeight="1">
      <c r="B60" s="7"/>
      <c r="C60" s="55"/>
      <c r="D60" s="68"/>
      <c r="E60" s="69"/>
      <c r="F60" s="70"/>
      <c r="G60" s="71"/>
      <c r="H60" s="72"/>
      <c r="I60" s="73"/>
      <c r="J60" s="74"/>
      <c r="K60" s="8"/>
    </row>
    <row r="61" spans="2:12" ht="18" customHeight="1" thickBot="1">
      <c r="B61" s="7"/>
      <c r="C61" s="55"/>
      <c r="D61" s="75"/>
      <c r="E61" s="76"/>
      <c r="F61" s="77"/>
      <c r="G61" s="78"/>
      <c r="H61" s="79"/>
      <c r="I61" s="80"/>
      <c r="J61" s="81"/>
      <c r="K61" s="8"/>
    </row>
    <row r="62" spans="2:12" ht="18" customHeight="1">
      <c r="B62" s="7"/>
      <c r="C62" s="55"/>
      <c r="D62" s="268" t="s">
        <v>26</v>
      </c>
      <c r="E62" s="269"/>
      <c r="F62" s="270"/>
      <c r="G62" s="271"/>
      <c r="H62" s="271"/>
      <c r="I62" s="272"/>
      <c r="J62" s="5"/>
      <c r="K62" s="8"/>
    </row>
    <row r="63" spans="2:12" ht="15.75" customHeight="1">
      <c r="B63" s="7"/>
      <c r="C63" s="55"/>
      <c r="D63" s="459" t="s">
        <v>409</v>
      </c>
      <c r="E63" s="460"/>
      <c r="F63" s="460"/>
      <c r="G63" s="460"/>
      <c r="H63" s="460"/>
      <c r="I63" s="460"/>
      <c r="J63" s="461"/>
      <c r="K63" s="54"/>
      <c r="L63" s="19"/>
    </row>
    <row r="64" spans="2:12" ht="15.75" customHeight="1">
      <c r="B64" s="7"/>
      <c r="C64" s="55"/>
      <c r="D64" s="306" t="s">
        <v>410</v>
      </c>
      <c r="E64" s="307"/>
      <c r="F64" s="307"/>
      <c r="G64" s="307"/>
      <c r="H64" s="307"/>
      <c r="I64" s="307"/>
      <c r="J64" s="308"/>
      <c r="K64" s="54"/>
      <c r="L64" s="19"/>
    </row>
    <row r="65" spans="2:12" ht="13.5" thickBot="1">
      <c r="B65" s="7"/>
      <c r="C65" s="82"/>
      <c r="D65" s="157" t="s">
        <v>411</v>
      </c>
      <c r="E65" s="83"/>
      <c r="F65" s="84"/>
      <c r="G65" s="85"/>
      <c r="H65" s="85"/>
      <c r="I65" s="85"/>
      <c r="J65" s="86"/>
      <c r="K65" s="54"/>
      <c r="L65" s="19"/>
    </row>
    <row r="66" spans="2:12" ht="13.5" customHeight="1" thickBot="1">
      <c r="B66" s="7"/>
      <c r="C66" s="56"/>
      <c r="D66" s="87"/>
      <c r="E66" s="88"/>
      <c r="F66" s="89"/>
      <c r="G66" s="90"/>
      <c r="H66" s="90"/>
      <c r="I66" s="90"/>
      <c r="J66" s="90"/>
      <c r="K66" s="54"/>
      <c r="L66" s="19"/>
    </row>
    <row r="67" spans="2:12" ht="15" customHeight="1">
      <c r="B67" s="7"/>
      <c r="C67" s="2"/>
      <c r="D67" s="53" t="s">
        <v>34</v>
      </c>
      <c r="E67" s="4"/>
      <c r="F67" s="4"/>
      <c r="G67" s="4"/>
      <c r="H67" s="4"/>
      <c r="I67" s="4"/>
      <c r="J67" s="5"/>
      <c r="K67" s="54"/>
      <c r="L67" s="19"/>
    </row>
    <row r="68" spans="2:12" ht="5.25" customHeight="1" thickBot="1">
      <c r="B68" s="7"/>
      <c r="C68" s="55"/>
      <c r="D68" s="56"/>
      <c r="E68" s="56"/>
      <c r="F68" s="56"/>
      <c r="G68" s="56"/>
      <c r="H68" s="56"/>
      <c r="I68" s="56"/>
      <c r="J68" s="54"/>
      <c r="K68" s="54"/>
      <c r="L68" s="19"/>
    </row>
    <row r="69" spans="2:12" s="12" customFormat="1" ht="15" customHeight="1">
      <c r="B69" s="10"/>
      <c r="C69" s="57"/>
      <c r="D69" s="462" t="s">
        <v>20</v>
      </c>
      <c r="E69" s="463"/>
      <c r="F69" s="464" t="s">
        <v>21</v>
      </c>
      <c r="G69" s="464" t="s">
        <v>22</v>
      </c>
      <c r="H69" s="464" t="s">
        <v>23</v>
      </c>
      <c r="I69" s="464"/>
      <c r="J69" s="466"/>
      <c r="K69" s="15"/>
    </row>
    <row r="70" spans="2:12" s="12" customFormat="1" ht="23.25" customHeight="1">
      <c r="B70" s="10"/>
      <c r="C70" s="57"/>
      <c r="D70" s="24" t="s">
        <v>24</v>
      </c>
      <c r="E70" s="58" t="s">
        <v>25</v>
      </c>
      <c r="F70" s="465"/>
      <c r="G70" s="465"/>
      <c r="H70" s="59" t="s">
        <v>31</v>
      </c>
      <c r="I70" s="59" t="s">
        <v>32</v>
      </c>
      <c r="J70" s="60" t="s">
        <v>33</v>
      </c>
      <c r="K70" s="15"/>
    </row>
    <row r="71" spans="2:12" ht="18" customHeight="1">
      <c r="B71" s="7"/>
      <c r="C71" s="55"/>
      <c r="D71" s="61"/>
      <c r="E71" s="62"/>
      <c r="F71" s="63"/>
      <c r="G71" s="72"/>
      <c r="H71" s="91"/>
      <c r="I71" s="91"/>
      <c r="J71" s="67"/>
      <c r="K71" s="8"/>
    </row>
    <row r="72" spans="2:12" ht="18" customHeight="1">
      <c r="B72" s="7"/>
      <c r="C72" s="55"/>
      <c r="D72" s="68"/>
      <c r="E72" s="69"/>
      <c r="F72" s="70"/>
      <c r="G72" s="92"/>
      <c r="H72" s="93"/>
      <c r="I72" s="93"/>
      <c r="J72" s="74"/>
      <c r="K72" s="8"/>
    </row>
    <row r="73" spans="2:12" ht="18" customHeight="1" thickBot="1">
      <c r="B73" s="7"/>
      <c r="C73" s="55"/>
      <c r="D73" s="75"/>
      <c r="E73" s="76"/>
      <c r="F73" s="77"/>
      <c r="G73" s="94"/>
      <c r="H73" s="95"/>
      <c r="I73" s="95"/>
      <c r="J73" s="81"/>
      <c r="K73" s="8"/>
    </row>
    <row r="74" spans="2:12">
      <c r="B74" s="7"/>
      <c r="C74" s="55"/>
      <c r="D74" s="19" t="s">
        <v>26</v>
      </c>
      <c r="E74" s="88"/>
      <c r="F74" s="89"/>
      <c r="G74" s="90"/>
      <c r="H74" s="90"/>
      <c r="I74" s="90"/>
      <c r="J74" s="96"/>
      <c r="K74" s="54"/>
      <c r="L74" s="19"/>
    </row>
    <row r="75" spans="2:12" ht="12.75" customHeight="1">
      <c r="B75" s="7"/>
      <c r="C75" s="55"/>
      <c r="D75" s="467" t="s">
        <v>412</v>
      </c>
      <c r="E75" s="467"/>
      <c r="F75" s="467"/>
      <c r="G75" s="467"/>
      <c r="H75" s="467"/>
      <c r="I75" s="467"/>
      <c r="J75" s="266"/>
      <c r="K75" s="54"/>
      <c r="L75" s="19"/>
    </row>
    <row r="76" spans="2:12" ht="13.5" thickBot="1">
      <c r="B76" s="7"/>
      <c r="C76" s="55"/>
      <c r="D76" s="83" t="s">
        <v>413</v>
      </c>
      <c r="E76" s="267"/>
      <c r="F76" s="267"/>
      <c r="G76" s="267"/>
      <c r="H76" s="267"/>
      <c r="I76" s="267"/>
      <c r="J76" s="97"/>
      <c r="K76" s="54"/>
      <c r="L76" s="19"/>
    </row>
    <row r="77" spans="2:12" ht="15" customHeight="1" thickBot="1">
      <c r="B77" s="7"/>
      <c r="C77" s="98"/>
      <c r="D77" s="98"/>
      <c r="E77" s="98"/>
      <c r="F77" s="98"/>
      <c r="G77" s="98"/>
      <c r="H77" s="98"/>
      <c r="I77" s="98"/>
      <c r="J77" s="98"/>
      <c r="K77" s="54"/>
      <c r="L77" s="19"/>
    </row>
    <row r="78" spans="2:12" s="106" customFormat="1" ht="38.25">
      <c r="B78" s="99"/>
      <c r="C78" s="100"/>
      <c r="D78" s="101" t="s">
        <v>192</v>
      </c>
      <c r="E78" s="102"/>
      <c r="F78" s="102"/>
      <c r="G78" s="103"/>
      <c r="H78" s="303" t="s">
        <v>35</v>
      </c>
      <c r="I78" s="303" t="s">
        <v>36</v>
      </c>
      <c r="J78" s="104" t="s">
        <v>37</v>
      </c>
      <c r="K78" s="105"/>
    </row>
    <row r="79" spans="2:12" s="106" customFormat="1" ht="17.25" customHeight="1">
      <c r="B79" s="99"/>
      <c r="C79" s="99"/>
      <c r="D79" s="107" t="s">
        <v>38</v>
      </c>
      <c r="E79" s="108"/>
      <c r="F79" s="108"/>
      <c r="G79" s="108"/>
      <c r="H79" s="109"/>
      <c r="I79" s="109"/>
      <c r="J79" s="110"/>
      <c r="K79" s="105"/>
    </row>
    <row r="80" spans="2:12" s="106" customFormat="1" ht="17.25" customHeight="1">
      <c r="B80" s="99"/>
      <c r="C80" s="99"/>
      <c r="D80" s="107" t="s">
        <v>39</v>
      </c>
      <c r="E80" s="108"/>
      <c r="F80" s="108"/>
      <c r="G80" s="108"/>
      <c r="H80" s="109"/>
      <c r="I80" s="109"/>
      <c r="J80" s="110"/>
      <c r="K80" s="105"/>
    </row>
    <row r="81" spans="2:12" s="106" customFormat="1" ht="17.25" customHeight="1">
      <c r="B81" s="99"/>
      <c r="C81" s="99"/>
      <c r="D81" s="111" t="s">
        <v>40</v>
      </c>
      <c r="E81" s="112"/>
      <c r="F81" s="112"/>
      <c r="G81" s="112"/>
      <c r="H81" s="109"/>
      <c r="I81" s="110">
        <v>3192865.8</v>
      </c>
      <c r="J81" s="110"/>
      <c r="K81" s="105"/>
    </row>
    <row r="82" spans="2:12" s="106" customFormat="1" ht="17.25" customHeight="1">
      <c r="B82" s="99"/>
      <c r="C82" s="99"/>
      <c r="D82" s="107" t="s">
        <v>41</v>
      </c>
      <c r="E82" s="108"/>
      <c r="F82" s="108"/>
      <c r="G82" s="108"/>
      <c r="H82" s="109"/>
      <c r="I82" s="109"/>
      <c r="J82" s="110"/>
      <c r="K82" s="105"/>
    </row>
    <row r="83" spans="2:12" s="106" customFormat="1" ht="17.25" customHeight="1">
      <c r="B83" s="99"/>
      <c r="C83" s="99"/>
      <c r="D83" s="107" t="s">
        <v>42</v>
      </c>
      <c r="E83" s="108"/>
      <c r="F83" s="108"/>
      <c r="G83" s="108"/>
      <c r="H83" s="109"/>
      <c r="I83" s="109"/>
      <c r="J83" s="110"/>
      <c r="K83" s="105"/>
    </row>
    <row r="84" spans="2:12" s="106" customFormat="1" ht="17.25" customHeight="1">
      <c r="B84" s="99"/>
      <c r="C84" s="99"/>
      <c r="D84" s="111" t="s">
        <v>43</v>
      </c>
      <c r="E84" s="112"/>
      <c r="F84" s="112"/>
      <c r="G84" s="112"/>
      <c r="H84" s="109"/>
      <c r="I84" s="109"/>
      <c r="J84" s="110"/>
      <c r="K84" s="105"/>
    </row>
    <row r="85" spans="2:12" s="106" customFormat="1" ht="17.25" customHeight="1">
      <c r="B85" s="99"/>
      <c r="C85" s="99"/>
      <c r="D85" s="111" t="s">
        <v>194</v>
      </c>
      <c r="E85" s="112"/>
      <c r="F85" s="112"/>
      <c r="G85" s="112"/>
      <c r="H85" s="109"/>
      <c r="I85" s="109"/>
      <c r="J85" s="110"/>
      <c r="K85" s="105"/>
    </row>
    <row r="86" spans="2:12" s="106" customFormat="1" ht="17.25" customHeight="1">
      <c r="B86" s="99"/>
      <c r="C86" s="99"/>
      <c r="D86" s="111" t="s">
        <v>44</v>
      </c>
      <c r="E86" s="112"/>
      <c r="F86" s="112"/>
      <c r="G86" s="112"/>
      <c r="H86" s="109"/>
      <c r="I86" s="109"/>
      <c r="J86" s="110"/>
      <c r="K86" s="105"/>
    </row>
    <row r="87" spans="2:12" s="106" customFormat="1" ht="17.25" customHeight="1">
      <c r="B87" s="99"/>
      <c r="C87" s="99"/>
      <c r="D87" s="111" t="s">
        <v>45</v>
      </c>
      <c r="E87" s="112"/>
      <c r="F87" s="112"/>
      <c r="G87" s="112"/>
      <c r="H87" s="109"/>
      <c r="I87" s="109"/>
      <c r="J87" s="110"/>
      <c r="K87" s="105"/>
    </row>
    <row r="88" spans="2:12" s="106" customFormat="1" ht="17.25" customHeight="1">
      <c r="B88" s="99"/>
      <c r="C88" s="99"/>
      <c r="D88" s="111" t="s">
        <v>46</v>
      </c>
      <c r="E88" s="112"/>
      <c r="F88" s="112"/>
      <c r="G88" s="112"/>
      <c r="H88" s="109"/>
      <c r="I88" s="109"/>
      <c r="J88" s="110"/>
      <c r="K88" s="105"/>
    </row>
    <row r="89" spans="2:12" s="106" customFormat="1" ht="17.25" customHeight="1">
      <c r="B89" s="99"/>
      <c r="C89" s="99"/>
      <c r="D89" s="111" t="s">
        <v>47</v>
      </c>
      <c r="E89" s="112"/>
      <c r="F89" s="112"/>
      <c r="G89" s="112"/>
      <c r="H89" s="113"/>
      <c r="I89" s="109"/>
      <c r="J89" s="110"/>
      <c r="K89" s="105"/>
    </row>
    <row r="90" spans="2:12" s="106" customFormat="1" ht="17.25" customHeight="1">
      <c r="B90" s="99"/>
      <c r="C90" s="99"/>
      <c r="D90" s="114" t="s">
        <v>2</v>
      </c>
      <c r="E90" s="18"/>
      <c r="F90" s="18"/>
      <c r="G90" s="18"/>
      <c r="H90" s="115"/>
      <c r="I90" s="115">
        <f>SUM(I79:I89)</f>
        <v>3192865.8</v>
      </c>
      <c r="J90" s="115"/>
      <c r="K90" s="105"/>
    </row>
    <row r="91" spans="2:12" s="106" customFormat="1" ht="17.25" customHeight="1">
      <c r="B91" s="99"/>
      <c r="C91" s="99"/>
      <c r="D91" s="307" t="s">
        <v>48</v>
      </c>
      <c r="E91" s="300"/>
      <c r="F91" s="300"/>
      <c r="G91" s="14"/>
      <c r="H91" s="299"/>
      <c r="I91" s="299"/>
      <c r="J91" s="299"/>
      <c r="K91" s="105"/>
    </row>
    <row r="92" spans="2:12" s="106" customFormat="1" ht="15" customHeight="1" thickBot="1">
      <c r="B92" s="99"/>
      <c r="C92" s="116"/>
      <c r="D92" s="301" t="s">
        <v>196</v>
      </c>
      <c r="E92" s="301"/>
      <c r="F92" s="301"/>
      <c r="G92" s="118"/>
      <c r="H92" s="119"/>
      <c r="I92" s="119"/>
      <c r="J92" s="120"/>
      <c r="K92" s="105"/>
    </row>
    <row r="93" spans="2:12" ht="15.75" customHeight="1" thickBot="1">
      <c r="B93" s="7"/>
      <c r="C93" s="19"/>
      <c r="D93" s="19"/>
      <c r="E93" s="19"/>
      <c r="F93" s="19"/>
      <c r="G93" s="19"/>
      <c r="H93" s="19"/>
      <c r="I93" s="19"/>
      <c r="J93" s="19"/>
      <c r="K93" s="8"/>
      <c r="L93" s="19"/>
    </row>
    <row r="94" spans="2:12" s="126" customFormat="1">
      <c r="B94" s="57"/>
      <c r="C94" s="121"/>
      <c r="D94" s="53" t="s">
        <v>49</v>
      </c>
      <c r="E94" s="122"/>
      <c r="F94" s="122"/>
      <c r="G94" s="53"/>
      <c r="H94" s="53"/>
      <c r="I94" s="53"/>
      <c r="J94" s="123"/>
      <c r="K94" s="124"/>
      <c r="L94" s="125"/>
    </row>
    <row r="95" spans="2:12" s="130" customFormat="1" ht="17.25" customHeight="1">
      <c r="B95" s="127"/>
      <c r="C95" s="127"/>
      <c r="D95" s="128"/>
      <c r="E95" s="307"/>
      <c r="F95" s="307"/>
      <c r="G95" s="307"/>
      <c r="H95" s="307"/>
      <c r="I95" s="307"/>
      <c r="J95" s="305" t="s">
        <v>23</v>
      </c>
      <c r="K95" s="129"/>
      <c r="L95" s="128"/>
    </row>
    <row r="96" spans="2:12" s="130" customFormat="1" ht="17.25" customHeight="1">
      <c r="B96" s="127"/>
      <c r="C96" s="127"/>
      <c r="D96" s="131" t="s">
        <v>50</v>
      </c>
      <c r="E96" s="132"/>
      <c r="F96" s="132"/>
      <c r="G96" s="132"/>
      <c r="H96" s="132"/>
      <c r="I96" s="133"/>
      <c r="J96" s="110">
        <f>E9*0.03</f>
        <v>478929.87</v>
      </c>
      <c r="K96" s="129"/>
      <c r="L96" s="128"/>
    </row>
    <row r="97" spans="2:12" s="130" customFormat="1" ht="17.25" customHeight="1">
      <c r="B97" s="127"/>
      <c r="C97" s="127"/>
      <c r="D97" s="134" t="s">
        <v>51</v>
      </c>
      <c r="E97" s="132"/>
      <c r="F97" s="132"/>
      <c r="G97" s="132"/>
      <c r="H97" s="132"/>
      <c r="I97" s="132"/>
      <c r="J97" s="110"/>
      <c r="K97" s="129"/>
      <c r="L97" s="128"/>
    </row>
    <row r="98" spans="2:12" s="130" customFormat="1" ht="14.25" customHeight="1">
      <c r="B98" s="127"/>
      <c r="C98" s="127"/>
      <c r="D98" s="135" t="s">
        <v>2</v>
      </c>
      <c r="E98" s="132"/>
      <c r="F98" s="132"/>
      <c r="G98" s="132"/>
      <c r="H98" s="132"/>
      <c r="I98" s="132"/>
      <c r="J98" s="110"/>
      <c r="K98" s="129"/>
      <c r="L98" s="128"/>
    </row>
    <row r="99" spans="2:12" s="130" customFormat="1" ht="14.25" customHeight="1" thickBot="1">
      <c r="B99" s="127"/>
      <c r="C99" s="136"/>
      <c r="D99" s="117" t="s">
        <v>191</v>
      </c>
      <c r="E99" s="117"/>
      <c r="F99" s="137"/>
      <c r="G99" s="137"/>
      <c r="H99" s="119"/>
      <c r="I99" s="119"/>
      <c r="J99" s="138"/>
      <c r="K99" s="129"/>
    </row>
    <row r="100" spans="2:12" s="6" customFormat="1" ht="15" customHeight="1" thickBot="1">
      <c r="B100" s="55"/>
      <c r="C100" s="56"/>
      <c r="D100" s="56"/>
      <c r="E100" s="56"/>
      <c r="F100" s="56"/>
      <c r="G100" s="56"/>
      <c r="H100" s="56"/>
      <c r="I100" s="56"/>
      <c r="J100" s="56"/>
      <c r="K100" s="54"/>
      <c r="L100" s="56"/>
    </row>
    <row r="101" spans="2:12" s="6" customFormat="1" ht="15" customHeight="1">
      <c r="B101" s="55"/>
      <c r="C101" s="2"/>
      <c r="D101" s="21" t="s">
        <v>52</v>
      </c>
      <c r="E101" s="4"/>
      <c r="F101" s="4"/>
      <c r="G101" s="4"/>
      <c r="H101" s="453" t="s">
        <v>23</v>
      </c>
      <c r="I101" s="454"/>
      <c r="J101" s="455"/>
      <c r="K101" s="54"/>
      <c r="L101" s="56"/>
    </row>
    <row r="102" spans="2:12" s="6" customFormat="1" ht="17.25" customHeight="1">
      <c r="B102" s="55"/>
      <c r="C102" s="55"/>
      <c r="D102" s="313" t="s">
        <v>53</v>
      </c>
      <c r="E102" s="139"/>
      <c r="F102" s="313"/>
      <c r="G102" s="140" t="s">
        <v>54</v>
      </c>
      <c r="H102" s="59" t="s">
        <v>31</v>
      </c>
      <c r="I102" s="59" t="s">
        <v>32</v>
      </c>
      <c r="J102" s="60" t="s">
        <v>33</v>
      </c>
      <c r="K102" s="54"/>
      <c r="L102" s="56"/>
    </row>
    <row r="103" spans="2:12" s="147" customFormat="1" ht="17.25" customHeight="1">
      <c r="B103" s="141"/>
      <c r="C103" s="141"/>
      <c r="D103" s="142" t="s">
        <v>55</v>
      </c>
      <c r="E103" s="313"/>
      <c r="F103" s="142"/>
      <c r="G103" s="407">
        <v>1</v>
      </c>
      <c r="H103" s="109">
        <v>9000000</v>
      </c>
      <c r="I103" s="144"/>
      <c r="J103" s="145"/>
      <c r="K103" s="146"/>
      <c r="L103" s="14"/>
    </row>
    <row r="104" spans="2:12" s="130" customFormat="1" ht="17.25" customHeight="1">
      <c r="B104" s="127"/>
      <c r="C104" s="127"/>
      <c r="D104" s="142" t="s">
        <v>56</v>
      </c>
      <c r="E104" s="142"/>
      <c r="F104" s="142"/>
      <c r="G104" s="408">
        <v>5</v>
      </c>
      <c r="H104" s="324">
        <v>3292533.33</v>
      </c>
      <c r="I104" s="149"/>
      <c r="J104" s="150"/>
      <c r="K104" s="129"/>
      <c r="L104" s="128"/>
    </row>
    <row r="105" spans="2:12" s="130" customFormat="1" ht="17.25" customHeight="1">
      <c r="B105" s="127"/>
      <c r="C105" s="127"/>
      <c r="D105" s="142" t="s">
        <v>57</v>
      </c>
      <c r="E105" s="142"/>
      <c r="F105" s="142"/>
      <c r="G105" s="408"/>
      <c r="H105" s="324"/>
      <c r="I105" s="148"/>
      <c r="J105" s="110"/>
      <c r="K105" s="129"/>
      <c r="L105" s="128"/>
    </row>
    <row r="106" spans="2:12" s="130" customFormat="1" ht="17.25" customHeight="1">
      <c r="B106" s="127"/>
      <c r="C106" s="127"/>
      <c r="D106" s="142" t="s">
        <v>58</v>
      </c>
      <c r="E106" s="142"/>
      <c r="F106" s="142"/>
      <c r="G106" s="408"/>
      <c r="H106" s="324"/>
      <c r="I106" s="148"/>
      <c r="J106" s="110"/>
      <c r="K106" s="129"/>
      <c r="L106" s="128"/>
    </row>
    <row r="107" spans="2:12" s="130" customFormat="1" ht="17.25" customHeight="1">
      <c r="B107" s="127"/>
      <c r="C107" s="127"/>
      <c r="D107" s="151" t="s">
        <v>59</v>
      </c>
      <c r="E107" s="142"/>
      <c r="F107" s="142"/>
      <c r="G107" s="409"/>
      <c r="H107" s="324">
        <f>J96</f>
        <v>478929.87</v>
      </c>
      <c r="I107" s="149"/>
      <c r="J107" s="150"/>
      <c r="K107" s="129"/>
      <c r="L107" s="128"/>
    </row>
    <row r="108" spans="2:12" s="130" customFormat="1" ht="17.25" customHeight="1">
      <c r="B108" s="127"/>
      <c r="C108" s="127"/>
      <c r="D108" s="151" t="s">
        <v>60</v>
      </c>
      <c r="E108" s="142"/>
      <c r="F108" s="142"/>
      <c r="G108" s="409"/>
      <c r="H108" s="406"/>
      <c r="I108" s="148"/>
      <c r="J108" s="110">
        <v>3192865.8</v>
      </c>
      <c r="K108" s="129"/>
      <c r="L108" s="128"/>
    </row>
    <row r="109" spans="2:12" s="130" customFormat="1" ht="17.25" customHeight="1">
      <c r="B109" s="127"/>
      <c r="C109" s="127"/>
      <c r="D109" s="151" t="s">
        <v>61</v>
      </c>
      <c r="E109" s="142"/>
      <c r="F109" s="142"/>
      <c r="G109" s="408"/>
      <c r="H109" s="406"/>
      <c r="I109" s="149"/>
      <c r="J109" s="110"/>
      <c r="K109" s="129"/>
      <c r="L109" s="128"/>
    </row>
    <row r="110" spans="2:12" s="130" customFormat="1" ht="17.25" customHeight="1">
      <c r="B110" s="127"/>
      <c r="C110" s="127"/>
      <c r="D110" s="152" t="s">
        <v>62</v>
      </c>
      <c r="E110" s="142"/>
      <c r="F110" s="152"/>
      <c r="G110" s="364">
        <f>G109+G106+G105+G104+G103</f>
        <v>6</v>
      </c>
      <c r="H110" s="109">
        <f>SUM(H103:H107)</f>
        <v>12771463.199999999</v>
      </c>
      <c r="I110" s="109">
        <f>I105+I106+I108</f>
        <v>0</v>
      </c>
      <c r="J110" s="110">
        <f>J105+J106+J108+J109</f>
        <v>3192865.8</v>
      </c>
      <c r="K110" s="129"/>
      <c r="L110" s="128"/>
    </row>
    <row r="111" spans="2:12" s="130" customFormat="1" ht="17.25" customHeight="1" thickBot="1">
      <c r="B111" s="127"/>
      <c r="C111" s="136"/>
      <c r="D111" s="153" t="s">
        <v>63</v>
      </c>
      <c r="E111" s="154"/>
      <c r="F111" s="153"/>
      <c r="G111" s="363">
        <v>6</v>
      </c>
      <c r="H111" s="456" t="s">
        <v>414</v>
      </c>
      <c r="I111" s="457"/>
      <c r="J111" s="458"/>
      <c r="K111" s="129"/>
      <c r="L111" s="128"/>
    </row>
    <row r="112" spans="2:12" ht="13.5" thickBot="1">
      <c r="B112" s="38"/>
      <c r="C112" s="39"/>
      <c r="D112" s="39"/>
      <c r="E112" s="39"/>
      <c r="F112" s="39"/>
      <c r="G112" s="39"/>
      <c r="H112" s="39"/>
      <c r="I112" s="39"/>
      <c r="J112" s="39"/>
      <c r="K112" s="40"/>
      <c r="L112" s="19"/>
    </row>
    <row r="113" spans="3:9">
      <c r="I113" s="332"/>
    </row>
    <row r="115" spans="3:9">
      <c r="C115" s="1" t="s">
        <v>448</v>
      </c>
      <c r="E115" s="1" t="s">
        <v>449</v>
      </c>
      <c r="I115" s="1" t="s">
        <v>440</v>
      </c>
    </row>
    <row r="116" spans="3:9">
      <c r="I116" s="1" t="s">
        <v>441</v>
      </c>
    </row>
  </sheetData>
  <mergeCells count="36">
    <mergeCell ref="E45:F45"/>
    <mergeCell ref="I45:J45"/>
    <mergeCell ref="E41:F41"/>
    <mergeCell ref="I41:J41"/>
    <mergeCell ref="C3:J5"/>
    <mergeCell ref="D15:E15"/>
    <mergeCell ref="F15:F16"/>
    <mergeCell ref="G15:G16"/>
    <mergeCell ref="H15:H16"/>
    <mergeCell ref="I15:I16"/>
    <mergeCell ref="J15:J16"/>
    <mergeCell ref="D39:F39"/>
    <mergeCell ref="G39:G40"/>
    <mergeCell ref="H39:H40"/>
    <mergeCell ref="I39:J40"/>
    <mergeCell ref="E40:F40"/>
    <mergeCell ref="E42:F42"/>
    <mergeCell ref="I42:J42"/>
    <mergeCell ref="E43:F43"/>
    <mergeCell ref="I43:J43"/>
    <mergeCell ref="E44:F44"/>
    <mergeCell ref="I44:J44"/>
    <mergeCell ref="E46:F46"/>
    <mergeCell ref="I46:J46"/>
    <mergeCell ref="D57:E57"/>
    <mergeCell ref="F57:F58"/>
    <mergeCell ref="G57:G58"/>
    <mergeCell ref="H57:J57"/>
    <mergeCell ref="H101:J101"/>
    <mergeCell ref="H111:J111"/>
    <mergeCell ref="D63:J63"/>
    <mergeCell ref="D69:E69"/>
    <mergeCell ref="F69:F70"/>
    <mergeCell ref="G69:G70"/>
    <mergeCell ref="H69:J69"/>
    <mergeCell ref="D75:I75"/>
  </mergeCells>
  <printOptions horizontalCentered="1"/>
  <pageMargins left="0.23622047244094491" right="0.23622047244094491" top="0.67" bottom="0.31496062992125984" header="0.42" footer="0.31496062992125984"/>
  <pageSetup paperSize="9" scale="4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14"/>
  <sheetViews>
    <sheetView showGridLines="0" topLeftCell="A10" zoomScale="70" zoomScaleNormal="70" workbookViewId="0">
      <selection activeCell="D43" sqref="D43"/>
    </sheetView>
  </sheetViews>
  <sheetFormatPr defaultColWidth="9.140625" defaultRowHeight="12.75"/>
  <cols>
    <col min="1" max="1" width="4.28515625" style="1" customWidth="1"/>
    <col min="2" max="2" width="4.5703125" style="1" customWidth="1"/>
    <col min="3" max="3" width="6.140625" style="1" customWidth="1"/>
    <col min="4" max="4" width="26.28515625" style="1" customWidth="1"/>
    <col min="5" max="5" width="25.28515625" style="1" customWidth="1"/>
    <col min="6" max="6" width="34.42578125" style="1" customWidth="1"/>
    <col min="7" max="7" width="22.28515625" style="1" customWidth="1"/>
    <col min="8" max="9" width="20.5703125" style="1" customWidth="1"/>
    <col min="10" max="10" width="23.28515625" style="1" customWidth="1"/>
    <col min="11" max="11" width="3.7109375" style="1" customWidth="1"/>
    <col min="12" max="16384" width="9.140625" style="1"/>
  </cols>
  <sheetData>
    <row r="1" spans="2:11" ht="13.5" thickBot="1"/>
    <row r="2" spans="2:11" s="6" customFormat="1" ht="24" customHeight="1">
      <c r="B2" s="2"/>
      <c r="C2" s="3" t="s">
        <v>12</v>
      </c>
      <c r="D2" s="4"/>
      <c r="E2" s="4"/>
      <c r="F2" s="4"/>
      <c r="G2" s="4"/>
      <c r="H2" s="4"/>
      <c r="I2" s="4"/>
      <c r="J2" s="4"/>
      <c r="K2" s="5"/>
    </row>
    <row r="3" spans="2:11" ht="9.75" customHeight="1">
      <c r="B3" s="7"/>
      <c r="C3" s="475" t="s">
        <v>198</v>
      </c>
      <c r="D3" s="475"/>
      <c r="E3" s="475"/>
      <c r="F3" s="475"/>
      <c r="G3" s="475"/>
      <c r="H3" s="475"/>
      <c r="I3" s="475"/>
      <c r="J3" s="475"/>
      <c r="K3" s="8"/>
    </row>
    <row r="4" spans="2:11">
      <c r="B4" s="7"/>
      <c r="C4" s="475"/>
      <c r="D4" s="475"/>
      <c r="E4" s="475"/>
      <c r="F4" s="475"/>
      <c r="G4" s="475"/>
      <c r="H4" s="475"/>
      <c r="I4" s="475"/>
      <c r="J4" s="475"/>
      <c r="K4" s="8"/>
    </row>
    <row r="5" spans="2:11" ht="18" customHeight="1">
      <c r="B5" s="7"/>
      <c r="C5" s="475"/>
      <c r="D5" s="475"/>
      <c r="E5" s="475"/>
      <c r="F5" s="475"/>
      <c r="G5" s="475"/>
      <c r="H5" s="475"/>
      <c r="I5" s="475"/>
      <c r="J5" s="475"/>
      <c r="K5" s="8"/>
    </row>
    <row r="6" spans="2:11" ht="17.25" customHeight="1">
      <c r="B6" s="7"/>
      <c r="C6" s="302"/>
      <c r="D6" s="302"/>
      <c r="E6" s="302"/>
      <c r="F6" s="302"/>
      <c r="G6" s="302"/>
      <c r="H6" s="302"/>
      <c r="I6" s="302"/>
      <c r="J6" s="302"/>
      <c r="K6" s="8"/>
    </row>
    <row r="7" spans="2:11" s="12" customFormat="1">
      <c r="B7" s="10"/>
      <c r="C7" s="11" t="s">
        <v>0</v>
      </c>
      <c r="E7" s="13" t="s">
        <v>4</v>
      </c>
      <c r="F7" s="11"/>
      <c r="G7" s="14" t="s">
        <v>13</v>
      </c>
      <c r="H7" s="11"/>
      <c r="I7" s="11"/>
      <c r="J7" s="14"/>
      <c r="K7" s="15"/>
    </row>
    <row r="8" spans="2:11" s="12" customFormat="1">
      <c r="B8" s="10"/>
      <c r="C8" s="11" t="s">
        <v>1</v>
      </c>
      <c r="E8" s="16" t="s">
        <v>426</v>
      </c>
      <c r="F8" s="11"/>
      <c r="G8" s="14" t="s">
        <v>14</v>
      </c>
      <c r="H8" s="17" t="s">
        <v>425</v>
      </c>
      <c r="I8" s="14"/>
      <c r="J8" s="11"/>
      <c r="K8" s="15"/>
    </row>
    <row r="9" spans="2:11" s="12" customFormat="1">
      <c r="B9" s="10"/>
      <c r="C9" s="11" t="s">
        <v>193</v>
      </c>
      <c r="D9" s="11"/>
      <c r="E9" s="367">
        <v>27749933</v>
      </c>
      <c r="F9" s="11" t="s">
        <v>15</v>
      </c>
      <c r="G9" s="14" t="s">
        <v>16</v>
      </c>
      <c r="H9" s="18" t="s">
        <v>424</v>
      </c>
      <c r="I9" s="14"/>
      <c r="J9" s="11"/>
      <c r="K9" s="15"/>
    </row>
    <row r="10" spans="2:11" s="12" customFormat="1">
      <c r="B10" s="10"/>
      <c r="C10" s="11"/>
      <c r="D10" s="11"/>
      <c r="E10" s="11"/>
      <c r="F10" s="11"/>
      <c r="G10" s="14" t="s">
        <v>17</v>
      </c>
      <c r="H10" s="336">
        <v>496</v>
      </c>
      <c r="I10" s="14"/>
      <c r="J10" s="11"/>
      <c r="K10" s="15"/>
    </row>
    <row r="11" spans="2:11" s="12" customFormat="1">
      <c r="B11" s="10"/>
      <c r="C11" s="11"/>
      <c r="D11" s="11"/>
      <c r="E11" s="11"/>
      <c r="F11" s="11"/>
      <c r="G11" s="14" t="s">
        <v>18</v>
      </c>
      <c r="H11" s="336">
        <v>4710004790</v>
      </c>
      <c r="I11" s="14"/>
      <c r="J11" s="11"/>
      <c r="K11" s="15"/>
    </row>
    <row r="12" spans="2:11" ht="7.5" customHeight="1" thickBot="1">
      <c r="B12" s="7"/>
      <c r="C12" s="19"/>
      <c r="D12" s="19"/>
      <c r="E12" s="19"/>
      <c r="F12" s="19"/>
      <c r="G12" s="19"/>
      <c r="H12" s="19"/>
      <c r="I12" s="19"/>
      <c r="J12" s="19"/>
      <c r="K12" s="8"/>
    </row>
    <row r="13" spans="2:11" s="19" customFormat="1">
      <c r="B13" s="7"/>
      <c r="C13" s="20"/>
      <c r="D13" s="21" t="s">
        <v>19</v>
      </c>
      <c r="E13" s="22"/>
      <c r="F13" s="22"/>
      <c r="G13" s="22"/>
      <c r="H13" s="22"/>
      <c r="I13" s="22"/>
      <c r="J13" s="23"/>
      <c r="K13" s="8"/>
    </row>
    <row r="14" spans="2:11" ht="4.1500000000000004" customHeight="1" thickBot="1">
      <c r="B14" s="7"/>
      <c r="C14" s="7"/>
      <c r="D14" s="11"/>
      <c r="E14" s="19"/>
      <c r="F14" s="19"/>
      <c r="G14" s="19"/>
      <c r="H14" s="19"/>
      <c r="I14" s="19"/>
      <c r="J14" s="8"/>
      <c r="K14" s="8"/>
    </row>
    <row r="15" spans="2:11" ht="14.25" customHeight="1">
      <c r="B15" s="7"/>
      <c r="C15" s="7"/>
      <c r="D15" s="488" t="s">
        <v>20</v>
      </c>
      <c r="E15" s="489"/>
      <c r="F15" s="477" t="s">
        <v>156</v>
      </c>
      <c r="G15" s="477" t="s">
        <v>73</v>
      </c>
      <c r="H15" s="490" t="s">
        <v>74</v>
      </c>
      <c r="I15" s="490" t="s">
        <v>157</v>
      </c>
      <c r="J15" s="492" t="s">
        <v>23</v>
      </c>
      <c r="K15" s="8"/>
    </row>
    <row r="16" spans="2:11" ht="43.5" customHeight="1">
      <c r="B16" s="7"/>
      <c r="C16" s="7"/>
      <c r="D16" s="265" t="s">
        <v>159</v>
      </c>
      <c r="E16" s="263" t="s">
        <v>160</v>
      </c>
      <c r="F16" s="478"/>
      <c r="G16" s="478"/>
      <c r="H16" s="491"/>
      <c r="I16" s="491"/>
      <c r="J16" s="493"/>
      <c r="K16" s="8"/>
    </row>
    <row r="17" spans="2:11" ht="25.5">
      <c r="B17" s="7"/>
      <c r="C17" s="7"/>
      <c r="D17" s="26" t="s">
        <v>423</v>
      </c>
      <c r="E17" s="27" t="s">
        <v>423</v>
      </c>
      <c r="F17" s="366">
        <v>589</v>
      </c>
      <c r="G17" s="27" t="s">
        <v>422</v>
      </c>
      <c r="H17" s="365" t="s">
        <v>421</v>
      </c>
      <c r="I17" s="28" t="s">
        <v>420</v>
      </c>
      <c r="J17" s="396">
        <v>18367448.510000002</v>
      </c>
      <c r="K17" s="8"/>
    </row>
    <row r="18" spans="2:11" ht="15" customHeight="1">
      <c r="B18" s="7"/>
      <c r="C18" s="7"/>
      <c r="D18" s="29"/>
      <c r="E18" s="30"/>
      <c r="F18" s="30"/>
      <c r="G18" s="30"/>
      <c r="H18" s="31"/>
      <c r="I18" s="31"/>
      <c r="J18" s="411">
        <f>SUM(J17)</f>
        <v>18367448.510000002</v>
      </c>
      <c r="K18" s="8"/>
    </row>
    <row r="19" spans="2:11" ht="15" customHeight="1" thickBot="1">
      <c r="B19" s="7"/>
      <c r="C19" s="7"/>
      <c r="D19" s="32"/>
      <c r="E19" s="33"/>
      <c r="F19" s="33"/>
      <c r="G19" s="33"/>
      <c r="H19" s="34"/>
      <c r="I19" s="34"/>
      <c r="J19" s="262"/>
      <c r="K19" s="8"/>
    </row>
    <row r="20" spans="2:11">
      <c r="B20" s="7"/>
      <c r="C20" s="7"/>
      <c r="D20" s="1" t="s">
        <v>158</v>
      </c>
      <c r="E20" s="19"/>
      <c r="F20" s="19"/>
      <c r="G20" s="19"/>
      <c r="H20" s="19"/>
      <c r="I20" s="19"/>
      <c r="J20" s="8"/>
      <c r="K20" s="8"/>
    </row>
    <row r="21" spans="2:11">
      <c r="B21" s="7"/>
      <c r="C21" s="7"/>
      <c r="D21" s="1" t="s">
        <v>208</v>
      </c>
      <c r="E21" s="35"/>
      <c r="F21" s="35"/>
      <c r="G21" s="35"/>
      <c r="H21" s="35"/>
      <c r="I21" s="35"/>
      <c r="J21" s="36"/>
      <c r="K21" s="8"/>
    </row>
    <row r="22" spans="2:11">
      <c r="B22" s="7"/>
      <c r="C22" s="7"/>
      <c r="D22" s="264" t="s">
        <v>161</v>
      </c>
      <c r="E22" s="35"/>
      <c r="F22" s="35"/>
      <c r="G22" s="35"/>
      <c r="H22" s="35"/>
      <c r="I22" s="35"/>
      <c r="J22" s="36"/>
      <c r="K22" s="8"/>
    </row>
    <row r="23" spans="2:11">
      <c r="B23" s="7"/>
      <c r="C23" s="7"/>
      <c r="D23" s="19" t="s">
        <v>162</v>
      </c>
      <c r="E23" s="35"/>
      <c r="F23" s="35"/>
      <c r="G23" s="35"/>
      <c r="H23" s="35"/>
      <c r="I23" s="35"/>
      <c r="J23" s="36"/>
      <c r="K23" s="8"/>
    </row>
    <row r="24" spans="2:11">
      <c r="B24" s="7"/>
      <c r="C24" s="7"/>
      <c r="D24" s="37" t="s">
        <v>199</v>
      </c>
      <c r="E24" s="35"/>
      <c r="F24" s="35"/>
      <c r="G24" s="35"/>
      <c r="H24" s="35"/>
      <c r="I24" s="35"/>
      <c r="J24" s="36"/>
      <c r="K24" s="8"/>
    </row>
    <row r="25" spans="2:11">
      <c r="B25" s="7"/>
      <c r="C25" s="7"/>
      <c r="D25" s="37" t="s">
        <v>188</v>
      </c>
      <c r="E25" s="35"/>
      <c r="F25" s="35"/>
      <c r="G25" s="35"/>
      <c r="H25" s="35"/>
      <c r="I25" s="35"/>
      <c r="J25" s="36"/>
      <c r="K25" s="8"/>
    </row>
    <row r="26" spans="2:11">
      <c r="B26" s="7"/>
      <c r="C26" s="7"/>
      <c r="D26" s="276"/>
      <c r="E26" s="35"/>
      <c r="F26" s="35"/>
      <c r="G26" s="35"/>
      <c r="H26" s="35"/>
      <c r="I26" s="35"/>
      <c r="J26" s="36"/>
      <c r="K26" s="8"/>
    </row>
    <row r="27" spans="2:11">
      <c r="B27" s="7"/>
      <c r="C27" s="7"/>
      <c r="D27" s="19" t="s">
        <v>201</v>
      </c>
      <c r="E27" s="35"/>
      <c r="F27" s="35"/>
      <c r="G27" s="35"/>
      <c r="H27" s="35"/>
      <c r="I27" s="35"/>
      <c r="J27" s="36"/>
      <c r="K27" s="8"/>
    </row>
    <row r="28" spans="2:11">
      <c r="B28" s="7"/>
      <c r="C28" s="7"/>
      <c r="D28" s="19" t="s">
        <v>163</v>
      </c>
      <c r="E28" s="35"/>
      <c r="F28" s="35"/>
      <c r="G28" s="35"/>
      <c r="H28" s="35"/>
      <c r="I28" s="35"/>
      <c r="J28" s="36"/>
      <c r="K28" s="8"/>
    </row>
    <row r="29" spans="2:11">
      <c r="B29" s="7"/>
      <c r="C29" s="7"/>
      <c r="D29" s="19" t="s">
        <v>181</v>
      </c>
      <c r="E29" s="35"/>
      <c r="F29" s="35"/>
      <c r="G29" s="35"/>
      <c r="H29" s="35"/>
      <c r="I29" s="35"/>
      <c r="J29" s="36"/>
      <c r="K29" s="8"/>
    </row>
    <row r="30" spans="2:11">
      <c r="B30" s="7"/>
      <c r="C30" s="7"/>
      <c r="D30" s="19" t="s">
        <v>164</v>
      </c>
      <c r="E30" s="35"/>
      <c r="F30" s="35"/>
      <c r="G30" s="35"/>
      <c r="H30" s="35"/>
      <c r="I30" s="35"/>
      <c r="J30" s="36"/>
      <c r="K30" s="8"/>
    </row>
    <row r="31" spans="2:11">
      <c r="B31" s="7"/>
      <c r="C31" s="7"/>
      <c r="D31" s="19" t="s">
        <v>165</v>
      </c>
      <c r="E31" s="35"/>
      <c r="F31" s="35"/>
      <c r="G31" s="35"/>
      <c r="H31" s="35"/>
      <c r="I31" s="35"/>
      <c r="J31" s="36"/>
      <c r="K31" s="8"/>
    </row>
    <row r="32" spans="2:11">
      <c r="B32" s="7"/>
      <c r="C32" s="7"/>
      <c r="D32" s="19" t="s">
        <v>166</v>
      </c>
      <c r="E32" s="35"/>
      <c r="F32" s="35"/>
      <c r="G32" s="35"/>
      <c r="H32" s="35"/>
      <c r="I32" s="35"/>
      <c r="J32" s="36"/>
      <c r="K32" s="8"/>
    </row>
    <row r="33" spans="2:12">
      <c r="B33" s="7"/>
      <c r="C33" s="7"/>
      <c r="D33" s="19" t="s">
        <v>167</v>
      </c>
      <c r="E33" s="35"/>
      <c r="F33" s="35"/>
      <c r="G33" s="35"/>
      <c r="H33" s="35"/>
      <c r="I33" s="35"/>
      <c r="J33" s="36"/>
      <c r="K33" s="8"/>
    </row>
    <row r="34" spans="2:12">
      <c r="B34" s="7"/>
      <c r="C34" s="7"/>
      <c r="D34" s="19" t="s">
        <v>168</v>
      </c>
      <c r="E34" s="35"/>
      <c r="F34" s="35"/>
      <c r="G34" s="35"/>
      <c r="H34" s="35"/>
      <c r="I34" s="35"/>
      <c r="J34" s="36"/>
      <c r="K34" s="8"/>
    </row>
    <row r="35" spans="2:12" ht="6" customHeight="1" thickBot="1">
      <c r="B35" s="7"/>
      <c r="C35" s="38"/>
      <c r="D35" s="39"/>
      <c r="E35" s="39"/>
      <c r="F35" s="39"/>
      <c r="G35" s="39"/>
      <c r="H35" s="39"/>
      <c r="I35" s="39"/>
      <c r="J35" s="40"/>
      <c r="K35" s="8"/>
    </row>
    <row r="36" spans="2:12" ht="9" customHeight="1">
      <c r="B36" s="7"/>
      <c r="C36" s="19"/>
      <c r="D36" s="19"/>
      <c r="E36" s="19"/>
      <c r="F36" s="19"/>
      <c r="G36" s="19"/>
      <c r="H36" s="19"/>
      <c r="I36" s="19"/>
      <c r="J36" s="19"/>
      <c r="K36" s="8"/>
    </row>
    <row r="37" spans="2:12" ht="3.75" customHeight="1" thickBot="1">
      <c r="B37" s="7"/>
      <c r="C37" s="19"/>
      <c r="D37" s="19"/>
      <c r="E37" s="19"/>
      <c r="F37" s="19"/>
      <c r="G37" s="19"/>
      <c r="H37" s="19"/>
      <c r="I37" s="19"/>
      <c r="J37" s="19"/>
      <c r="K37" s="8"/>
    </row>
    <row r="38" spans="2:12" ht="15" customHeight="1">
      <c r="B38" s="7"/>
      <c r="C38" s="20"/>
      <c r="D38" s="21" t="s">
        <v>28</v>
      </c>
      <c r="E38" s="22"/>
      <c r="F38" s="22"/>
      <c r="G38" s="22"/>
      <c r="H38" s="22"/>
      <c r="I38" s="22"/>
      <c r="J38" s="23"/>
      <c r="K38" s="8"/>
    </row>
    <row r="39" spans="2:12" ht="8.25" customHeight="1" thickBot="1">
      <c r="B39" s="7"/>
      <c r="C39" s="7"/>
      <c r="D39" s="11"/>
      <c r="E39" s="19"/>
      <c r="F39" s="19"/>
      <c r="G39" s="19"/>
      <c r="H39" s="19"/>
      <c r="I39" s="19"/>
      <c r="J39" s="8"/>
      <c r="K39" s="8"/>
    </row>
    <row r="40" spans="2:12" ht="13.5" customHeight="1">
      <c r="B40" s="7"/>
      <c r="C40" s="7"/>
      <c r="D40" s="494" t="s">
        <v>20</v>
      </c>
      <c r="E40" s="495"/>
      <c r="F40" s="496"/>
      <c r="G40" s="464" t="s">
        <v>21</v>
      </c>
      <c r="H40" s="464" t="s">
        <v>22</v>
      </c>
      <c r="I40" s="497" t="s">
        <v>23</v>
      </c>
      <c r="J40" s="498"/>
      <c r="K40" s="8"/>
    </row>
    <row r="41" spans="2:12" ht="15" customHeight="1">
      <c r="B41" s="7"/>
      <c r="C41" s="7"/>
      <c r="D41" s="24" t="s">
        <v>24</v>
      </c>
      <c r="E41" s="501" t="s">
        <v>25</v>
      </c>
      <c r="F41" s="502"/>
      <c r="G41" s="465"/>
      <c r="H41" s="465"/>
      <c r="I41" s="499"/>
      <c r="J41" s="500"/>
      <c r="K41" s="8"/>
    </row>
    <row r="42" spans="2:12" ht="17.25" customHeight="1">
      <c r="B42" s="7"/>
      <c r="C42" s="7"/>
      <c r="D42" s="26" t="s">
        <v>419</v>
      </c>
      <c r="E42" s="521" t="s">
        <v>417</v>
      </c>
      <c r="F42" s="522"/>
      <c r="G42" s="41" t="s">
        <v>417</v>
      </c>
      <c r="H42" s="42" t="s">
        <v>342</v>
      </c>
      <c r="I42" s="538">
        <v>1500000</v>
      </c>
      <c r="J42" s="539"/>
      <c r="K42" s="8"/>
    </row>
    <row r="43" spans="2:12" ht="17.25" customHeight="1">
      <c r="B43" s="7"/>
      <c r="C43" s="7"/>
      <c r="D43" s="29" t="s">
        <v>418</v>
      </c>
      <c r="E43" s="521" t="s">
        <v>417</v>
      </c>
      <c r="F43" s="522"/>
      <c r="G43" s="41" t="s">
        <v>417</v>
      </c>
      <c r="H43" s="42" t="s">
        <v>342</v>
      </c>
      <c r="I43" s="538">
        <v>1500000</v>
      </c>
      <c r="J43" s="539"/>
      <c r="K43" s="8"/>
    </row>
    <row r="44" spans="2:12" ht="17.25" customHeight="1" thickBot="1">
      <c r="B44" s="7"/>
      <c r="C44" s="7"/>
      <c r="D44" s="32"/>
      <c r="E44" s="540"/>
      <c r="F44" s="532"/>
      <c r="G44" s="45"/>
      <c r="H44" s="46"/>
      <c r="I44" s="541">
        <f>SUM(I42:I43)</f>
        <v>3000000</v>
      </c>
      <c r="J44" s="542"/>
      <c r="K44" s="8"/>
    </row>
    <row r="45" spans="2:12">
      <c r="B45" s="7"/>
      <c r="C45" s="7"/>
      <c r="D45" s="19" t="s">
        <v>29</v>
      </c>
      <c r="E45" s="35"/>
      <c r="F45" s="35"/>
      <c r="G45" s="35"/>
      <c r="H45" s="35"/>
      <c r="I45" s="35"/>
      <c r="J45" s="36"/>
      <c r="K45" s="8"/>
      <c r="L45" s="19"/>
    </row>
    <row r="46" spans="2:12">
      <c r="B46" s="7"/>
      <c r="C46" s="7"/>
      <c r="D46" s="37" t="s">
        <v>169</v>
      </c>
      <c r="E46" s="35"/>
      <c r="F46" s="35"/>
      <c r="G46" s="35"/>
      <c r="H46" s="35"/>
      <c r="I46" s="35"/>
      <c r="J46" s="36"/>
      <c r="K46" s="8"/>
      <c r="L46" s="19"/>
    </row>
    <row r="47" spans="2:12">
      <c r="B47" s="7"/>
      <c r="C47" s="7"/>
      <c r="D47" s="19" t="s">
        <v>200</v>
      </c>
      <c r="E47" s="37"/>
      <c r="F47" s="47"/>
      <c r="G47" s="48"/>
      <c r="H47" s="48"/>
      <c r="I47" s="48"/>
      <c r="J47" s="49"/>
      <c r="K47" s="8"/>
      <c r="L47" s="50"/>
    </row>
    <row r="48" spans="2:12">
      <c r="B48" s="7"/>
      <c r="C48" s="7"/>
      <c r="D48" s="37" t="s">
        <v>172</v>
      </c>
      <c r="E48" s="37"/>
      <c r="F48" s="47"/>
      <c r="G48" s="48"/>
      <c r="H48" s="48"/>
      <c r="I48" s="48"/>
      <c r="J48" s="49"/>
      <c r="K48" s="8"/>
      <c r="L48" s="50"/>
    </row>
    <row r="49" spans="2:12">
      <c r="B49" s="7"/>
      <c r="C49" s="7"/>
      <c r="D49" s="37" t="s">
        <v>173</v>
      </c>
      <c r="E49" s="35"/>
      <c r="F49" s="35"/>
      <c r="G49" s="35"/>
      <c r="H49" s="35"/>
      <c r="I49" s="35"/>
      <c r="J49" s="36"/>
      <c r="K49" s="8"/>
    </row>
    <row r="50" spans="2:12">
      <c r="B50" s="7"/>
      <c r="C50" s="7"/>
      <c r="D50" s="37" t="s">
        <v>177</v>
      </c>
      <c r="E50" s="35"/>
      <c r="F50" s="35"/>
      <c r="G50" s="35"/>
      <c r="H50" s="35"/>
      <c r="I50" s="35"/>
      <c r="J50" s="36"/>
      <c r="K50" s="8"/>
    </row>
    <row r="51" spans="2:12" ht="13.5" thickBot="1">
      <c r="B51" s="7"/>
      <c r="C51" s="38"/>
      <c r="D51" s="39" t="s">
        <v>178</v>
      </c>
      <c r="E51" s="51"/>
      <c r="F51" s="51"/>
      <c r="G51" s="51"/>
      <c r="H51" s="51"/>
      <c r="I51" s="51"/>
      <c r="J51" s="52"/>
      <c r="K51" s="8"/>
    </row>
    <row r="52" spans="2:12" ht="15.75" customHeight="1" thickBot="1">
      <c r="B52" s="7"/>
      <c r="C52" s="19"/>
      <c r="D52" s="19"/>
      <c r="E52" s="19"/>
      <c r="F52" s="19"/>
      <c r="G52" s="19"/>
      <c r="H52" s="19"/>
      <c r="I52" s="19"/>
      <c r="J52" s="19"/>
      <c r="K52" s="8"/>
      <c r="L52" s="19"/>
    </row>
    <row r="53" spans="2:12" ht="15" customHeight="1">
      <c r="B53" s="7"/>
      <c r="C53" s="2"/>
      <c r="D53" s="53" t="s">
        <v>30</v>
      </c>
      <c r="E53" s="4"/>
      <c r="F53" s="4"/>
      <c r="G53" s="4"/>
      <c r="H53" s="4"/>
      <c r="I53" s="4"/>
      <c r="J53" s="5"/>
      <c r="K53" s="54"/>
      <c r="L53" s="19"/>
    </row>
    <row r="54" spans="2:12" ht="6.75" customHeight="1" thickBot="1">
      <c r="B54" s="7"/>
      <c r="C54" s="55"/>
      <c r="D54" s="56"/>
      <c r="E54" s="56"/>
      <c r="F54" s="56"/>
      <c r="G54" s="56"/>
      <c r="H54" s="56"/>
      <c r="I54" s="56"/>
      <c r="J54" s="54"/>
      <c r="K54" s="54"/>
      <c r="L54" s="19"/>
    </row>
    <row r="55" spans="2:12" s="12" customFormat="1" ht="16.5" customHeight="1">
      <c r="B55" s="10"/>
      <c r="C55" s="57"/>
      <c r="D55" s="462" t="s">
        <v>20</v>
      </c>
      <c r="E55" s="463"/>
      <c r="F55" s="464" t="s">
        <v>21</v>
      </c>
      <c r="G55" s="464" t="s">
        <v>22</v>
      </c>
      <c r="H55" s="464" t="s">
        <v>23</v>
      </c>
      <c r="I55" s="464"/>
      <c r="J55" s="466"/>
      <c r="K55" s="15"/>
    </row>
    <row r="56" spans="2:12" s="12" customFormat="1" ht="17.25" customHeight="1">
      <c r="B56" s="10"/>
      <c r="C56" s="57"/>
      <c r="D56" s="24" t="s">
        <v>24</v>
      </c>
      <c r="E56" s="58" t="s">
        <v>25</v>
      </c>
      <c r="F56" s="465"/>
      <c r="G56" s="465"/>
      <c r="H56" s="59" t="s">
        <v>31</v>
      </c>
      <c r="I56" s="59" t="s">
        <v>32</v>
      </c>
      <c r="J56" s="60" t="s">
        <v>33</v>
      </c>
      <c r="K56" s="15"/>
    </row>
    <row r="57" spans="2:12" ht="18" customHeight="1">
      <c r="B57" s="7"/>
      <c r="C57" s="55"/>
      <c r="D57" s="61"/>
      <c r="E57" s="62"/>
      <c r="F57" s="63"/>
      <c r="G57" s="64"/>
      <c r="H57" s="65"/>
      <c r="I57" s="66"/>
      <c r="J57" s="67"/>
      <c r="K57" s="8"/>
    </row>
    <row r="58" spans="2:12" ht="18" customHeight="1">
      <c r="B58" s="7"/>
      <c r="C58" s="55"/>
      <c r="D58" s="68"/>
      <c r="E58" s="69"/>
      <c r="F58" s="70"/>
      <c r="G58" s="71"/>
      <c r="H58" s="72"/>
      <c r="I58" s="73"/>
      <c r="J58" s="74"/>
      <c r="K58" s="8"/>
    </row>
    <row r="59" spans="2:12" ht="18" customHeight="1" thickBot="1">
      <c r="B59" s="7"/>
      <c r="C59" s="55"/>
      <c r="D59" s="75"/>
      <c r="E59" s="76"/>
      <c r="F59" s="77"/>
      <c r="G59" s="78"/>
      <c r="H59" s="79"/>
      <c r="I59" s="80"/>
      <c r="J59" s="81"/>
      <c r="K59" s="8"/>
    </row>
    <row r="60" spans="2:12" ht="18" customHeight="1">
      <c r="B60" s="7"/>
      <c r="C60" s="55"/>
      <c r="D60" s="268" t="s">
        <v>26</v>
      </c>
      <c r="E60" s="269"/>
      <c r="F60" s="270"/>
      <c r="G60" s="271"/>
      <c r="H60" s="271"/>
      <c r="I60" s="272"/>
      <c r="J60" s="5"/>
      <c r="K60" s="8"/>
    </row>
    <row r="61" spans="2:12" ht="15.75" customHeight="1">
      <c r="B61" s="7"/>
      <c r="C61" s="55"/>
      <c r="D61" s="459" t="s">
        <v>174</v>
      </c>
      <c r="E61" s="460"/>
      <c r="F61" s="460"/>
      <c r="G61" s="460"/>
      <c r="H61" s="460"/>
      <c r="I61" s="460"/>
      <c r="J61" s="461"/>
      <c r="K61" s="54"/>
      <c r="L61" s="19"/>
    </row>
    <row r="62" spans="2:12" ht="15.75" customHeight="1">
      <c r="B62" s="7"/>
      <c r="C62" s="55"/>
      <c r="D62" s="306" t="s">
        <v>175</v>
      </c>
      <c r="E62" s="307"/>
      <c r="F62" s="307"/>
      <c r="G62" s="307"/>
      <c r="H62" s="307"/>
      <c r="I62" s="307"/>
      <c r="J62" s="308"/>
      <c r="K62" s="54"/>
      <c r="L62" s="19"/>
    </row>
    <row r="63" spans="2:12" ht="13.5" thickBot="1">
      <c r="B63" s="7"/>
      <c r="C63" s="82"/>
      <c r="D63" s="157" t="s">
        <v>176</v>
      </c>
      <c r="E63" s="83"/>
      <c r="F63" s="84"/>
      <c r="G63" s="85"/>
      <c r="H63" s="85"/>
      <c r="I63" s="85"/>
      <c r="J63" s="86"/>
      <c r="K63" s="54"/>
      <c r="L63" s="19"/>
    </row>
    <row r="64" spans="2:12" ht="13.5" customHeight="1" thickBot="1">
      <c r="B64" s="7"/>
      <c r="C64" s="56"/>
      <c r="D64" s="87"/>
      <c r="E64" s="88"/>
      <c r="F64" s="89"/>
      <c r="G64" s="90"/>
      <c r="H64" s="90"/>
      <c r="I64" s="90"/>
      <c r="J64" s="90"/>
      <c r="K64" s="54"/>
      <c r="L64" s="19"/>
    </row>
    <row r="65" spans="2:12" ht="15" customHeight="1">
      <c r="B65" s="7"/>
      <c r="C65" s="2"/>
      <c r="D65" s="53" t="s">
        <v>34</v>
      </c>
      <c r="E65" s="4"/>
      <c r="F65" s="4"/>
      <c r="G65" s="4"/>
      <c r="H65" s="4"/>
      <c r="I65" s="4"/>
      <c r="J65" s="5"/>
      <c r="K65" s="54"/>
      <c r="L65" s="19"/>
    </row>
    <row r="66" spans="2:12" ht="5.25" customHeight="1" thickBot="1">
      <c r="B66" s="7"/>
      <c r="C66" s="55"/>
      <c r="D66" s="56"/>
      <c r="E66" s="56"/>
      <c r="F66" s="56"/>
      <c r="G66" s="56"/>
      <c r="H66" s="56"/>
      <c r="I66" s="56"/>
      <c r="J66" s="54"/>
      <c r="K66" s="54"/>
      <c r="L66" s="19"/>
    </row>
    <row r="67" spans="2:12" s="12" customFormat="1" ht="15" customHeight="1">
      <c r="B67" s="10"/>
      <c r="C67" s="57"/>
      <c r="D67" s="462" t="s">
        <v>20</v>
      </c>
      <c r="E67" s="463"/>
      <c r="F67" s="464" t="s">
        <v>21</v>
      </c>
      <c r="G67" s="464" t="s">
        <v>22</v>
      </c>
      <c r="H67" s="464" t="s">
        <v>23</v>
      </c>
      <c r="I67" s="464"/>
      <c r="J67" s="466"/>
      <c r="K67" s="15"/>
    </row>
    <row r="68" spans="2:12" s="12" customFormat="1" ht="23.25" customHeight="1">
      <c r="B68" s="10"/>
      <c r="C68" s="57"/>
      <c r="D68" s="24" t="s">
        <v>24</v>
      </c>
      <c r="E68" s="58" t="s">
        <v>25</v>
      </c>
      <c r="F68" s="465"/>
      <c r="G68" s="465"/>
      <c r="H68" s="59" t="s">
        <v>31</v>
      </c>
      <c r="I68" s="59" t="s">
        <v>32</v>
      </c>
      <c r="J68" s="60" t="s">
        <v>33</v>
      </c>
      <c r="K68" s="15"/>
    </row>
    <row r="69" spans="2:12" ht="18" customHeight="1">
      <c r="B69" s="7"/>
      <c r="C69" s="55"/>
      <c r="D69" s="61"/>
      <c r="E69" s="62"/>
      <c r="F69" s="63"/>
      <c r="G69" s="72"/>
      <c r="H69" s="91"/>
      <c r="I69" s="91"/>
      <c r="J69" s="67"/>
      <c r="K69" s="8"/>
    </row>
    <row r="70" spans="2:12" ht="18" customHeight="1">
      <c r="B70" s="7"/>
      <c r="C70" s="55"/>
      <c r="D70" s="68"/>
      <c r="E70" s="69"/>
      <c r="F70" s="70"/>
      <c r="G70" s="92"/>
      <c r="H70" s="93"/>
      <c r="I70" s="93"/>
      <c r="J70" s="74"/>
      <c r="K70" s="8"/>
    </row>
    <row r="71" spans="2:12" ht="18" customHeight="1" thickBot="1">
      <c r="B71" s="7"/>
      <c r="C71" s="55"/>
      <c r="D71" s="75"/>
      <c r="E71" s="76"/>
      <c r="F71" s="77"/>
      <c r="G71" s="94"/>
      <c r="H71" s="95"/>
      <c r="I71" s="95"/>
      <c r="J71" s="81"/>
      <c r="K71" s="8"/>
    </row>
    <row r="72" spans="2:12">
      <c r="B72" s="7"/>
      <c r="C72" s="55"/>
      <c r="D72" s="19" t="s">
        <v>26</v>
      </c>
      <c r="E72" s="88"/>
      <c r="F72" s="89"/>
      <c r="G72" s="90"/>
      <c r="H72" s="90"/>
      <c r="I72" s="90"/>
      <c r="J72" s="96"/>
      <c r="K72" s="54"/>
      <c r="L72" s="19"/>
    </row>
    <row r="73" spans="2:12" ht="12.75" customHeight="1">
      <c r="B73" s="7"/>
      <c r="C73" s="55"/>
      <c r="D73" s="467" t="s">
        <v>179</v>
      </c>
      <c r="E73" s="467"/>
      <c r="F73" s="467"/>
      <c r="G73" s="467"/>
      <c r="H73" s="467"/>
      <c r="I73" s="467"/>
      <c r="J73" s="266"/>
      <c r="K73" s="54"/>
      <c r="L73" s="19"/>
    </row>
    <row r="74" spans="2:12" ht="13.5" thickBot="1">
      <c r="B74" s="7"/>
      <c r="C74" s="55"/>
      <c r="D74" s="83" t="s">
        <v>180</v>
      </c>
      <c r="E74" s="267"/>
      <c r="F74" s="267"/>
      <c r="G74" s="267"/>
      <c r="H74" s="267"/>
      <c r="I74" s="267"/>
      <c r="J74" s="97"/>
      <c r="K74" s="54"/>
      <c r="L74" s="19"/>
    </row>
    <row r="75" spans="2:12" ht="15" customHeight="1" thickBot="1">
      <c r="B75" s="7"/>
      <c r="C75" s="98"/>
      <c r="D75" s="98"/>
      <c r="E75" s="98"/>
      <c r="F75" s="98"/>
      <c r="G75" s="98"/>
      <c r="H75" s="98"/>
      <c r="I75" s="98"/>
      <c r="J75" s="98"/>
      <c r="K75" s="54"/>
      <c r="L75" s="19"/>
    </row>
    <row r="76" spans="2:12" s="106" customFormat="1" ht="38.25">
      <c r="B76" s="99"/>
      <c r="C76" s="100"/>
      <c r="D76" s="101" t="s">
        <v>192</v>
      </c>
      <c r="E76" s="102"/>
      <c r="F76" s="102"/>
      <c r="G76" s="103"/>
      <c r="H76" s="303" t="s">
        <v>35</v>
      </c>
      <c r="I76" s="303" t="s">
        <v>36</v>
      </c>
      <c r="J76" s="104" t="s">
        <v>37</v>
      </c>
      <c r="K76" s="105"/>
    </row>
    <row r="77" spans="2:12" s="106" customFormat="1" ht="17.25" customHeight="1">
      <c r="B77" s="99"/>
      <c r="C77" s="99"/>
      <c r="D77" s="107" t="s">
        <v>38</v>
      </c>
      <c r="E77" s="108"/>
      <c r="F77" s="108"/>
      <c r="G77" s="108"/>
      <c r="H77" s="109"/>
      <c r="I77" s="109"/>
      <c r="J77" s="110"/>
      <c r="K77" s="105"/>
    </row>
    <row r="78" spans="2:12" s="106" customFormat="1" ht="17.25" customHeight="1">
      <c r="B78" s="99"/>
      <c r="C78" s="99"/>
      <c r="D78" s="107" t="s">
        <v>39</v>
      </c>
      <c r="E78" s="108"/>
      <c r="F78" s="108"/>
      <c r="G78" s="108"/>
      <c r="H78" s="109"/>
      <c r="I78" s="109"/>
      <c r="J78" s="110"/>
      <c r="K78" s="105"/>
    </row>
    <row r="79" spans="2:12" s="106" customFormat="1" ht="17.25" customHeight="1">
      <c r="B79" s="99"/>
      <c r="C79" s="99"/>
      <c r="D79" s="111" t="s">
        <v>40</v>
      </c>
      <c r="E79" s="112"/>
      <c r="F79" s="112"/>
      <c r="G79" s="112"/>
      <c r="H79" s="109"/>
      <c r="I79" s="109">
        <v>5549986.5999999996</v>
      </c>
      <c r="J79" s="109"/>
      <c r="K79" s="105"/>
    </row>
    <row r="80" spans="2:12" s="106" customFormat="1" ht="17.25" customHeight="1">
      <c r="B80" s="99"/>
      <c r="C80" s="99"/>
      <c r="D80" s="107" t="s">
        <v>41</v>
      </c>
      <c r="E80" s="108"/>
      <c r="F80" s="108"/>
      <c r="G80" s="108"/>
      <c r="H80" s="109"/>
      <c r="I80" s="109"/>
      <c r="J80" s="110"/>
      <c r="K80" s="105"/>
    </row>
    <row r="81" spans="2:12" s="106" customFormat="1" ht="17.25" customHeight="1">
      <c r="B81" s="99"/>
      <c r="C81" s="99"/>
      <c r="D81" s="107" t="s">
        <v>42</v>
      </c>
      <c r="E81" s="108"/>
      <c r="F81" s="108"/>
      <c r="G81" s="108"/>
      <c r="H81" s="109"/>
      <c r="I81" s="109"/>
      <c r="J81" s="110"/>
      <c r="K81" s="105"/>
    </row>
    <row r="82" spans="2:12" s="106" customFormat="1" ht="17.25" customHeight="1">
      <c r="B82" s="99"/>
      <c r="C82" s="99"/>
      <c r="D82" s="111" t="s">
        <v>43</v>
      </c>
      <c r="E82" s="112"/>
      <c r="F82" s="112"/>
      <c r="G82" s="112"/>
      <c r="H82" s="109"/>
      <c r="I82" s="109"/>
      <c r="J82" s="110"/>
      <c r="K82" s="105"/>
    </row>
    <row r="83" spans="2:12" s="106" customFormat="1" ht="17.25" customHeight="1">
      <c r="B83" s="99"/>
      <c r="C83" s="99"/>
      <c r="D83" s="111" t="s">
        <v>194</v>
      </c>
      <c r="E83" s="112"/>
      <c r="F83" s="112"/>
      <c r="G83" s="112"/>
      <c r="H83" s="109"/>
      <c r="I83" s="109"/>
      <c r="J83" s="110"/>
      <c r="K83" s="105"/>
    </row>
    <row r="84" spans="2:12" s="106" customFormat="1" ht="17.25" customHeight="1">
      <c r="B84" s="99"/>
      <c r="C84" s="99"/>
      <c r="D84" s="111" t="s">
        <v>44</v>
      </c>
      <c r="E84" s="112"/>
      <c r="F84" s="112"/>
      <c r="G84" s="112"/>
      <c r="H84" s="109"/>
      <c r="I84" s="109"/>
      <c r="J84" s="110"/>
      <c r="K84" s="105"/>
    </row>
    <row r="85" spans="2:12" s="106" customFormat="1" ht="17.25" customHeight="1">
      <c r="B85" s="99"/>
      <c r="C85" s="99"/>
      <c r="D85" s="111" t="s">
        <v>45</v>
      </c>
      <c r="E85" s="112"/>
      <c r="F85" s="112"/>
      <c r="G85" s="112"/>
      <c r="H85" s="109"/>
      <c r="I85" s="109"/>
      <c r="J85" s="110"/>
      <c r="K85" s="105"/>
    </row>
    <row r="86" spans="2:12" s="106" customFormat="1" ht="17.25" customHeight="1">
      <c r="B86" s="99"/>
      <c r="C86" s="99"/>
      <c r="D86" s="111" t="s">
        <v>46</v>
      </c>
      <c r="E86" s="112"/>
      <c r="F86" s="112"/>
      <c r="G86" s="112"/>
      <c r="H86" s="109"/>
      <c r="I86" s="109"/>
      <c r="J86" s="110"/>
      <c r="K86" s="105"/>
    </row>
    <row r="87" spans="2:12" s="106" customFormat="1" ht="17.25" customHeight="1">
      <c r="B87" s="99"/>
      <c r="C87" s="99"/>
      <c r="D87" s="111" t="s">
        <v>47</v>
      </c>
      <c r="E87" s="112"/>
      <c r="F87" s="112"/>
      <c r="G87" s="112"/>
      <c r="H87" s="113"/>
      <c r="I87" s="109"/>
      <c r="J87" s="110"/>
      <c r="K87" s="105"/>
    </row>
    <row r="88" spans="2:12" s="106" customFormat="1" ht="17.25" customHeight="1">
      <c r="B88" s="99"/>
      <c r="C88" s="99"/>
      <c r="D88" s="114" t="s">
        <v>2</v>
      </c>
      <c r="E88" s="18"/>
      <c r="F88" s="18"/>
      <c r="G88" s="18"/>
      <c r="H88" s="115"/>
      <c r="I88" s="115"/>
      <c r="J88" s="115"/>
      <c r="K88" s="105"/>
    </row>
    <row r="89" spans="2:12" s="106" customFormat="1" ht="17.25" customHeight="1">
      <c r="B89" s="99"/>
      <c r="C89" s="99"/>
      <c r="D89" s="307" t="s">
        <v>48</v>
      </c>
      <c r="E89" s="300"/>
      <c r="F89" s="300"/>
      <c r="G89" s="14"/>
      <c r="H89" s="299"/>
      <c r="I89" s="299"/>
      <c r="J89" s="299"/>
      <c r="K89" s="105"/>
    </row>
    <row r="90" spans="2:12" s="106" customFormat="1" ht="15" customHeight="1" thickBot="1">
      <c r="B90" s="99"/>
      <c r="C90" s="116"/>
      <c r="D90" s="301" t="s">
        <v>196</v>
      </c>
      <c r="E90" s="301"/>
      <c r="F90" s="301"/>
      <c r="G90" s="118"/>
      <c r="H90" s="119"/>
      <c r="I90" s="119"/>
      <c r="J90" s="120"/>
      <c r="K90" s="105"/>
    </row>
    <row r="91" spans="2:12" ht="15.75" customHeight="1" thickBot="1">
      <c r="B91" s="7"/>
      <c r="C91" s="19"/>
      <c r="D91" s="19"/>
      <c r="E91" s="19"/>
      <c r="F91" s="19"/>
      <c r="G91" s="19"/>
      <c r="H91" s="19"/>
      <c r="I91" s="19"/>
      <c r="J91" s="19"/>
      <c r="K91" s="8"/>
      <c r="L91" s="19"/>
    </row>
    <row r="92" spans="2:12" s="126" customFormat="1">
      <c r="B92" s="57"/>
      <c r="C92" s="121"/>
      <c r="D92" s="53" t="s">
        <v>49</v>
      </c>
      <c r="E92" s="122"/>
      <c r="F92" s="122"/>
      <c r="G92" s="53"/>
      <c r="H92" s="53"/>
      <c r="I92" s="53"/>
      <c r="J92" s="123"/>
      <c r="K92" s="124"/>
      <c r="L92" s="125"/>
    </row>
    <row r="93" spans="2:12" s="130" customFormat="1" ht="17.25" customHeight="1">
      <c r="B93" s="127"/>
      <c r="C93" s="127"/>
      <c r="D93" s="128"/>
      <c r="E93" s="307"/>
      <c r="F93" s="307"/>
      <c r="G93" s="307"/>
      <c r="H93" s="307"/>
      <c r="I93" s="307"/>
      <c r="J93" s="305" t="s">
        <v>23</v>
      </c>
      <c r="K93" s="129"/>
      <c r="L93" s="128"/>
    </row>
    <row r="94" spans="2:12" s="130" customFormat="1" ht="17.25" customHeight="1">
      <c r="B94" s="127"/>
      <c r="C94" s="127"/>
      <c r="D94" s="131" t="s">
        <v>416</v>
      </c>
      <c r="E94" s="132"/>
      <c r="F94" s="132"/>
      <c r="G94" s="132"/>
      <c r="H94" s="132"/>
      <c r="I94" s="133"/>
      <c r="J94" s="110" t="s">
        <v>415</v>
      </c>
      <c r="K94" s="129"/>
      <c r="L94" s="128"/>
    </row>
    <row r="95" spans="2:12" s="130" customFormat="1" ht="17.25" customHeight="1">
      <c r="B95" s="127"/>
      <c r="C95" s="127"/>
      <c r="D95" s="134" t="s">
        <v>51</v>
      </c>
      <c r="E95" s="132"/>
      <c r="F95" s="132"/>
      <c r="G95" s="132"/>
      <c r="H95" s="132"/>
      <c r="I95" s="132"/>
      <c r="J95" s="110"/>
      <c r="K95" s="129"/>
      <c r="L95" s="128"/>
    </row>
    <row r="96" spans="2:12" s="130" customFormat="1" ht="14.25" customHeight="1">
      <c r="B96" s="127"/>
      <c r="C96" s="127"/>
      <c r="D96" s="135" t="s">
        <v>2</v>
      </c>
      <c r="E96" s="132"/>
      <c r="F96" s="132"/>
      <c r="G96" s="132"/>
      <c r="H96" s="132"/>
      <c r="I96" s="132"/>
      <c r="J96" s="110"/>
      <c r="K96" s="129"/>
      <c r="L96" s="128"/>
    </row>
    <row r="97" spans="2:12" s="130" customFormat="1" ht="14.25" customHeight="1" thickBot="1">
      <c r="B97" s="127"/>
      <c r="C97" s="136"/>
      <c r="D97" s="117" t="s">
        <v>191</v>
      </c>
      <c r="E97" s="117"/>
      <c r="F97" s="137"/>
      <c r="G97" s="137"/>
      <c r="H97" s="119"/>
      <c r="I97" s="119"/>
      <c r="J97" s="138"/>
      <c r="K97" s="129"/>
    </row>
    <row r="98" spans="2:12" s="6" customFormat="1" ht="15" customHeight="1" thickBot="1">
      <c r="B98" s="55"/>
      <c r="C98" s="56"/>
      <c r="D98" s="56"/>
      <c r="E98" s="56"/>
      <c r="F98" s="56"/>
      <c r="G98" s="56"/>
      <c r="H98" s="56"/>
      <c r="I98" s="56"/>
      <c r="J98" s="56"/>
      <c r="K98" s="54"/>
      <c r="L98" s="56"/>
    </row>
    <row r="99" spans="2:12" s="6" customFormat="1" ht="15" customHeight="1">
      <c r="B99" s="55"/>
      <c r="C99" s="2"/>
      <c r="D99" s="21" t="s">
        <v>52</v>
      </c>
      <c r="E99" s="4"/>
      <c r="F99" s="4"/>
      <c r="G99" s="4"/>
      <c r="H99" s="453" t="s">
        <v>23</v>
      </c>
      <c r="I99" s="454"/>
      <c r="J99" s="455"/>
      <c r="K99" s="54"/>
      <c r="L99" s="56"/>
    </row>
    <row r="100" spans="2:12" s="6" customFormat="1" ht="17.25" customHeight="1">
      <c r="B100" s="55"/>
      <c r="C100" s="55"/>
      <c r="D100" s="313" t="s">
        <v>53</v>
      </c>
      <c r="E100" s="139"/>
      <c r="F100" s="313"/>
      <c r="G100" s="140" t="s">
        <v>54</v>
      </c>
      <c r="H100" s="59" t="s">
        <v>31</v>
      </c>
      <c r="I100" s="59" t="s">
        <v>32</v>
      </c>
      <c r="J100" s="60" t="s">
        <v>33</v>
      </c>
      <c r="K100" s="54"/>
      <c r="L100" s="56"/>
    </row>
    <row r="101" spans="2:12" s="147" customFormat="1" ht="17.25" customHeight="1">
      <c r="B101" s="141"/>
      <c r="C101" s="141"/>
      <c r="D101" s="142" t="s">
        <v>55</v>
      </c>
      <c r="E101" s="313"/>
      <c r="F101" s="142"/>
      <c r="G101" s="148">
        <v>1</v>
      </c>
      <c r="H101" s="109">
        <v>18367448.510000002</v>
      </c>
      <c r="I101" s="144"/>
      <c r="J101" s="145"/>
      <c r="K101" s="146"/>
      <c r="L101" s="14"/>
    </row>
    <row r="102" spans="2:12" s="130" customFormat="1" ht="17.25" customHeight="1">
      <c r="B102" s="127"/>
      <c r="C102" s="127"/>
      <c r="D102" s="142" t="s">
        <v>56</v>
      </c>
      <c r="E102" s="142"/>
      <c r="F102" s="142"/>
      <c r="G102" s="148">
        <v>2</v>
      </c>
      <c r="H102" s="324">
        <v>3000000</v>
      </c>
      <c r="I102" s="149"/>
      <c r="J102" s="150"/>
      <c r="K102" s="129"/>
      <c r="L102" s="128"/>
    </row>
    <row r="103" spans="2:12" s="130" customFormat="1" ht="17.25" customHeight="1">
      <c r="B103" s="127"/>
      <c r="C103" s="127"/>
      <c r="D103" s="142" t="s">
        <v>57</v>
      </c>
      <c r="E103" s="142"/>
      <c r="F103" s="142"/>
      <c r="G103" s="148"/>
      <c r="H103" s="148"/>
      <c r="I103" s="148"/>
      <c r="J103" s="110"/>
      <c r="K103" s="129"/>
      <c r="L103" s="128"/>
    </row>
    <row r="104" spans="2:12" s="130" customFormat="1" ht="17.25" customHeight="1">
      <c r="B104" s="127"/>
      <c r="C104" s="127"/>
      <c r="D104" s="142" t="s">
        <v>58</v>
      </c>
      <c r="E104" s="142"/>
      <c r="F104" s="142"/>
      <c r="G104" s="148"/>
      <c r="H104" s="148"/>
      <c r="I104" s="148"/>
      <c r="J104" s="110"/>
      <c r="K104" s="129"/>
      <c r="L104" s="128"/>
    </row>
    <row r="105" spans="2:12" s="130" customFormat="1" ht="17.25" customHeight="1">
      <c r="B105" s="127"/>
      <c r="C105" s="127"/>
      <c r="D105" s="151" t="s">
        <v>59</v>
      </c>
      <c r="E105" s="142"/>
      <c r="F105" s="142"/>
      <c r="G105" s="149"/>
      <c r="H105" s="334" t="s">
        <v>415</v>
      </c>
      <c r="I105" s="149"/>
      <c r="J105" s="150"/>
      <c r="K105" s="129"/>
      <c r="L105" s="128"/>
    </row>
    <row r="106" spans="2:12" s="130" customFormat="1" ht="17.25" customHeight="1">
      <c r="B106" s="127"/>
      <c r="C106" s="127"/>
      <c r="D106" s="151" t="s">
        <v>60</v>
      </c>
      <c r="E106" s="142"/>
      <c r="F106" s="142"/>
      <c r="G106" s="149"/>
      <c r="H106" s="149"/>
      <c r="I106" s="148"/>
      <c r="J106" s="110">
        <v>5549986.5999999996</v>
      </c>
      <c r="K106" s="129"/>
      <c r="L106" s="128"/>
    </row>
    <row r="107" spans="2:12" s="130" customFormat="1" ht="17.25" customHeight="1">
      <c r="B107" s="127"/>
      <c r="C107" s="127"/>
      <c r="D107" s="151" t="s">
        <v>61</v>
      </c>
      <c r="E107" s="142"/>
      <c r="F107" s="142"/>
      <c r="G107" s="148"/>
      <c r="H107" s="149"/>
      <c r="I107" s="149"/>
      <c r="J107" s="110"/>
      <c r="K107" s="129"/>
      <c r="L107" s="128"/>
    </row>
    <row r="108" spans="2:12" s="130" customFormat="1" ht="17.25" customHeight="1">
      <c r="B108" s="127"/>
      <c r="C108" s="127"/>
      <c r="D108" s="152" t="s">
        <v>62</v>
      </c>
      <c r="E108" s="142"/>
      <c r="F108" s="152"/>
      <c r="G108" s="364">
        <v>3</v>
      </c>
      <c r="H108" s="109"/>
      <c r="I108" s="109"/>
      <c r="J108" s="110"/>
      <c r="K108" s="129"/>
      <c r="L108" s="128"/>
    </row>
    <row r="109" spans="2:12" s="130" customFormat="1" ht="17.25" customHeight="1" thickBot="1">
      <c r="B109" s="127"/>
      <c r="C109" s="136"/>
      <c r="D109" s="153" t="s">
        <v>63</v>
      </c>
      <c r="E109" s="154"/>
      <c r="F109" s="153"/>
      <c r="G109" s="363">
        <v>3</v>
      </c>
      <c r="H109" s="456">
        <v>27749933</v>
      </c>
      <c r="I109" s="457"/>
      <c r="J109" s="458"/>
      <c r="K109" s="129"/>
      <c r="L109" s="128"/>
    </row>
    <row r="110" spans="2:12" ht="13.5" thickBot="1">
      <c r="B110" s="38"/>
      <c r="C110" s="39"/>
      <c r="D110" s="39"/>
      <c r="E110" s="39"/>
      <c r="F110" s="39"/>
      <c r="G110" s="39"/>
      <c r="H110" s="39"/>
      <c r="I110" s="39"/>
      <c r="J110" s="39"/>
      <c r="K110" s="40"/>
      <c r="L110" s="19"/>
    </row>
    <row r="113" spans="4:10">
      <c r="D113" s="1" t="s">
        <v>448</v>
      </c>
      <c r="F113" s="1" t="s">
        <v>449</v>
      </c>
      <c r="J113" s="1" t="s">
        <v>440</v>
      </c>
    </row>
    <row r="114" spans="4:10">
      <c r="J114" s="1" t="s">
        <v>441</v>
      </c>
    </row>
  </sheetData>
  <mergeCells count="30">
    <mergeCell ref="C3:J5"/>
    <mergeCell ref="D15:E15"/>
    <mergeCell ref="F15:F16"/>
    <mergeCell ref="G15:G16"/>
    <mergeCell ref="H15:H16"/>
    <mergeCell ref="I15:I16"/>
    <mergeCell ref="J15:J16"/>
    <mergeCell ref="H99:J99"/>
    <mergeCell ref="H109:J109"/>
    <mergeCell ref="E44:F44"/>
    <mergeCell ref="I44:J44"/>
    <mergeCell ref="D55:E55"/>
    <mergeCell ref="F55:F56"/>
    <mergeCell ref="G55:G56"/>
    <mergeCell ref="H55:J55"/>
    <mergeCell ref="D73:I73"/>
    <mergeCell ref="D61:J61"/>
    <mergeCell ref="D67:E67"/>
    <mergeCell ref="F67:F68"/>
    <mergeCell ref="G67:G68"/>
    <mergeCell ref="H67:J67"/>
    <mergeCell ref="E42:F42"/>
    <mergeCell ref="I42:J42"/>
    <mergeCell ref="I40:J41"/>
    <mergeCell ref="E41:F41"/>
    <mergeCell ref="E43:F43"/>
    <mergeCell ref="I43:J43"/>
    <mergeCell ref="D40:F40"/>
    <mergeCell ref="G40:G41"/>
    <mergeCell ref="H40:H41"/>
  </mergeCells>
  <printOptions horizontalCentered="1"/>
  <pageMargins left="0.23622047244094491" right="0.23622047244094491" top="0.67" bottom="0.31496062992125984" header="0.42" footer="0.31496062992125984"/>
  <pageSetup paperSize="9" scale="4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12</vt:i4>
      </vt:variant>
    </vt:vector>
  </HeadingPairs>
  <TitlesOfParts>
    <vt:vector size="12" baseType="lpstr">
      <vt:lpstr>EK I</vt:lpstr>
      <vt:lpstr>MERKEZ EK II</vt:lpstr>
      <vt:lpstr>DİYADİN EK II</vt:lpstr>
      <vt:lpstr>DOĞUBAYAZIT EK II</vt:lpstr>
      <vt:lpstr>ELEŞKİRT EK II</vt:lpstr>
      <vt:lpstr>HAMUR EK II</vt:lpstr>
      <vt:lpstr>PATNOS EK II</vt:lpstr>
      <vt:lpstr>TAŞLIÇAY EK II</vt:lpstr>
      <vt:lpstr>TUTAK EK II</vt:lpstr>
      <vt:lpstr>EK III</vt:lpstr>
      <vt:lpstr>EK IV</vt:lpstr>
      <vt:lpstr>EK V </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exper</cp:lastModifiedBy>
  <cp:lastPrinted>2024-04-17T08:45:49Z</cp:lastPrinted>
  <dcterms:created xsi:type="dcterms:W3CDTF">2017-02-24T17:20:11Z</dcterms:created>
  <dcterms:modified xsi:type="dcterms:W3CDTF">2024-06-14T12:00:20Z</dcterms:modified>
</cp:coreProperties>
</file>